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C:\Users\OpcinaPCY\Google disk\Tajana\PROVEDBENI PROGRAM 2021-2025\"/>
    </mc:Choice>
  </mc:AlternateContent>
  <xr:revisionPtr revIDLastSave="0" documentId="13_ncr:1_{D2412B0B-A331-4C3A-B788-A8B98C33ACE1}" xr6:coauthVersionLast="47" xr6:coauthVersionMax="47" xr10:uidLastSave="{00000000-0000-0000-0000-000000000000}"/>
  <bookViews>
    <workbookView xWindow="-28920" yWindow="-120" windowWidth="29040" windowHeight="15840" firstSheet="4" activeTab="5"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RILOG 1 " sheetId="28" r:id="rId6"/>
    <sheet name="MJERE IZ DJELOKRUGA JLS" sheetId="31" r:id="rId7"/>
    <sheet name="POKAZATELJI ISHODA" sheetId="1" state="hidden" r:id="rId8"/>
    <sheet name="IZVJEĆE MJERE" sheetId="3" state="hidden" r:id="rId9"/>
    <sheet name="IZVJEŠĆE CILJEVI" sheetId="5" state="hidden" r:id="rId10"/>
    <sheet name="TABLICA RIZIKA" sheetId="13" state="hidden" r:id="rId11"/>
  </sheets>
  <definedNames>
    <definedName name="_Hlk76303549" localSheetId="6">'MJERE IZ DJELOKRUGA JLS'!$B$5</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Titles" localSheetId="2">'INVESTICIJSKE MJERE'!$1:$7</definedName>
    <definedName name="_xlnm.Print_Titles" localSheetId="8">'IZVJEĆE MJERE'!$3:$5</definedName>
    <definedName name="_xlnm.Print_Titles" localSheetId="3">'OSTALE MJERE'!$6:$7</definedName>
    <definedName name="_xlnm.Print_Area" localSheetId="2">'INVESTICIJSKE MJERE'!$A$1:$H$28</definedName>
    <definedName name="_xlnm.Print_Area" localSheetId="8">'IZVJEĆE MJERE'!$A$1:$N$53</definedName>
    <definedName name="_xlnm.Print_Area" localSheetId="9">'IZVJEŠĆE CILJEVI'!$A$1:$H$25</definedName>
    <definedName name="_xlnm.Print_Area" localSheetId="3">'OSTALE MJERE'!$A$1:$J$28</definedName>
    <definedName name="_xlnm.Print_Area" localSheetId="7">'POKAZATELJI ISHODA'!$A$1:$H$10</definedName>
    <definedName name="_xlnm.Print_Area" localSheetId="1">'PRIORITETNE I REFORMSKE MJERE'!$A$1:$M$30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9" i="28" l="1"/>
  <c r="G51" i="28"/>
  <c r="G48" i="28"/>
  <c r="G45" i="28"/>
  <c r="G42" i="28"/>
  <c r="G36" i="28"/>
  <c r="G33" i="28"/>
  <c r="G30" i="28"/>
  <c r="G24" i="28"/>
  <c r="G21" i="28"/>
  <c r="G18" i="28"/>
  <c r="G15" i="28"/>
  <c r="G12" i="28"/>
  <c r="G6" i="28"/>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sharedStrings.xml><?xml version="1.0" encoding="utf-8"?>
<sst xmlns="http://schemas.openxmlformats.org/spreadsheetml/2006/main" count="644" uniqueCount="399">
  <si>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</si>
  <si>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</si>
  <si>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</si>
  <si>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</si>
  <si>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</si>
  <si>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</si>
  <si>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</si>
  <si>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</si>
  <si>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</si>
  <si>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</si>
  <si>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</si>
  <si>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</si>
  <si>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</si>
  <si>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</si>
  <si>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</si>
  <si>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</si>
  <si>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</si>
  <si>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</si>
  <si>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</si>
  <si>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</si>
  <si>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</si>
  <si>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</si>
  <si>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</si>
  <si>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</si>
  <si>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</si>
  <si>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</si>
  <si>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</si>
  <si>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</si>
  <si>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</si>
  <si>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</si>
  <si>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</si>
  <si>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</si>
  <si>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</si>
  <si>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</si>
  <si>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</si>
  <si>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</si>
  <si>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</si>
  <si>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</si>
  <si>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</si>
  <si>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</si>
  <si>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</si>
  <si>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</si>
  <si>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</si>
  <si>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</si>
  <si>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</si>
  <si>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</si>
  <si>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</si>
  <si>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</si>
  <si>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</si>
  <si>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</si>
  <si>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</si>
  <si>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</si>
  <si>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</si>
  <si>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</si>
  <si>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</si>
  <si>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</si>
  <si>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</si>
  <si>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</si>
  <si>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</si>
  <si>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</si>
  <si>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</si>
  <si>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</si>
  <si>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</si>
  <si>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</si>
  <si>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</si>
  <si>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</si>
  <si>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</si>
  <si>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</si>
  <si>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</si>
  <si>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</si>
  <si>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</si>
  <si>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</si>
  <si>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</si>
  <si>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</si>
  <si>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</si>
  <si>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</si>
  <si>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</si>
  <si>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</si>
  <si>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</si>
  <si>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</si>
  <si>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</si>
  <si>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</si>
  <si>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</si>
  <si>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</si>
  <si>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</si>
  <si>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</si>
  <si>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</si>
  <si>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</si>
  <si>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</si>
  <si>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</si>
  <si>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</si>
  <si>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</si>
  <si>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</si>
  <si>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</si>
  <si>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</si>
  <si>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</si>
  <si>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</si>
  <si>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</si>
  <si>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</si>
  <si>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Ciljevi održivog razvoja Un Agenda 2030 (SDG)</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</si>
  <si>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</si>
  <si>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</si>
  <si>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</si>
  <si>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</si>
  <si>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</si>
  <si>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</si>
  <si>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</si>
  <si>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</si>
  <si>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</si>
  <si>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</si>
  <si>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</si>
  <si>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13
Poduzeti hitne mjere u borbi protiv klimatskih promjena i njihovih negativnih utjecaja (priznajući da je UNFCCC glavni međunarodni, međuvladin forum za pregovaranje o globalnom odgovoru na klimatske promjene)</t>
  </si>
  <si>
    <t>SDG 14
Očuvati i održivo koristiti oceane, mora i morske resurse za održivi razvoj</t>
  </si>
  <si>
    <t>SDG 15
Štititi, obnavljati i promicati održivo korištenje zemaljskih ekosustava, održivo upravljati šumama, boriti se protiv dezertifikacije, zaustaviti i obrnuti proces degradacije zemljišta te zaustaviti gubitak biološke raznolikosti</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</si>
  <si>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</si>
  <si>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</si>
  <si>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</si>
  <si>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</si>
  <si>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</si>
  <si>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</si>
  <si>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</si>
  <si>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</si>
  <si>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</si>
  <si>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</si>
  <si>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</si>
  <si>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</si>
  <si>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Početna vrijednost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</si>
  <si>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</si>
  <si>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</si>
  <si>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</si>
  <si>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</si>
  <si>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</si>
  <si>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</si>
  <si>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</si>
  <si>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</si>
  <si>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</si>
  <si>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</si>
  <si>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</si>
  <si>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</si>
  <si>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</si>
  <si>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</si>
  <si>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</si>
  <si>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</si>
  <si>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</si>
  <si>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</si>
  <si>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</si>
  <si>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</si>
  <si>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</si>
  <si>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</si>
  <si>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</si>
  <si>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</si>
  <si>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</si>
  <si>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</si>
  <si>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</si>
  <si>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</si>
  <si>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</si>
  <si>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</si>
  <si>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</si>
  <si>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</si>
  <si>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</si>
  <si>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</si>
  <si>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</si>
  <si>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</si>
  <si>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</si>
  <si>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</si>
  <si>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</si>
  <si>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</si>
  <si>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</si>
  <si>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</si>
  <si>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</si>
  <si>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</si>
  <si>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</si>
  <si>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</si>
  <si>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</si>
  <si>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</si>
  <si>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</si>
  <si>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</si>
  <si>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</si>
  <si>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</si>
  <si>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</si>
  <si>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</si>
  <si>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SDG 11
Učiniti gradove i ljudska naselja uključivima, sigurnima, otpornima i održivima</t>
  </si>
  <si>
    <t>Ciljna
vrijednost
2022.</t>
  </si>
  <si>
    <t>Ciljna
vrijednost
2023.</t>
  </si>
  <si>
    <t>Ciljna
vrijednost
2024.</t>
  </si>
  <si>
    <t>Prilog 1.  Predložak za izradu Provedbenog programa jedinice lokalne samouprave</t>
  </si>
  <si>
    <t xml:space="preserve">
SDG</t>
  </si>
  <si>
    <t>Poveznica na izvor financiranja  u  proračunu JLS</t>
  </si>
  <si>
    <t>Procijenjeni trošak 
provedbe mjere 
(u HRK)</t>
  </si>
  <si>
    <t>Program u  proračunu JLS</t>
  </si>
  <si>
    <r>
      <t>1.</t>
    </r>
    <r>
      <rPr>
        <b/>
        <sz val="7"/>
        <rFont val="Arial"/>
        <family val="2"/>
      </rPr>
      <t xml:space="preserve">     </t>
    </r>
    <r>
      <rPr>
        <b/>
        <sz val="12"/>
        <color rgb="FF000000"/>
        <rFont val="Arial"/>
        <family val="2"/>
      </rPr>
      <t>Uređenje naselja i stanovanje</t>
    </r>
  </si>
  <si>
    <r>
      <t>2.</t>
    </r>
    <r>
      <rPr>
        <b/>
        <sz val="7"/>
        <rFont val="Arial"/>
        <family val="2"/>
      </rPr>
      <t xml:space="preserve">     </t>
    </r>
    <r>
      <rPr>
        <b/>
        <sz val="12"/>
        <color rgb="FF000000"/>
        <rFont val="Arial"/>
        <family val="2"/>
      </rPr>
      <t>Prostorno i urbanističko planiranje</t>
    </r>
    <r>
      <rPr>
        <sz val="12"/>
        <color rgb="FF000000"/>
        <rFont val="Arial"/>
        <family val="2"/>
      </rPr>
      <t xml:space="preserve"> </t>
    </r>
  </si>
  <si>
    <r>
      <t>3.</t>
    </r>
    <r>
      <rPr>
        <b/>
        <sz val="7"/>
        <rFont val="Arial"/>
        <family val="2"/>
      </rPr>
      <t xml:space="preserve">     </t>
    </r>
    <r>
      <rPr>
        <b/>
        <sz val="12"/>
        <color rgb="FF000000"/>
        <rFont val="Arial"/>
        <family val="2"/>
      </rPr>
      <t>Komunalno gospodarstvo</t>
    </r>
    <r>
      <rPr>
        <sz val="12"/>
        <color rgb="FF000000"/>
        <rFont val="Arial"/>
        <family val="2"/>
      </rPr>
      <t xml:space="preserve"> </t>
    </r>
  </si>
  <si>
    <r>
      <t>4.</t>
    </r>
    <r>
      <rPr>
        <b/>
        <sz val="7"/>
        <rFont val="Arial"/>
        <family val="2"/>
      </rPr>
      <t xml:space="preserve">     </t>
    </r>
    <r>
      <rPr>
        <b/>
        <sz val="12"/>
        <color rgb="FF000000"/>
        <rFont val="Arial"/>
        <family val="2"/>
      </rPr>
      <t>Odgoj i obrazovanje</t>
    </r>
    <r>
      <rPr>
        <sz val="12"/>
        <color rgb="FF000000"/>
        <rFont val="Arial"/>
        <family val="2"/>
      </rPr>
      <t xml:space="preserve"> </t>
    </r>
  </si>
  <si>
    <r>
      <t>5.</t>
    </r>
    <r>
      <rPr>
        <b/>
        <sz val="7"/>
        <rFont val="Arial"/>
        <family val="2"/>
      </rPr>
      <t xml:space="preserve">     </t>
    </r>
    <r>
      <rPr>
        <b/>
        <sz val="12"/>
        <color rgb="FF000000"/>
        <rFont val="Arial"/>
        <family val="2"/>
      </rPr>
      <t xml:space="preserve">Briga o djeci </t>
    </r>
  </si>
  <si>
    <r>
      <t>6.</t>
    </r>
    <r>
      <rPr>
        <b/>
        <sz val="7"/>
        <rFont val="Arial"/>
        <family val="2"/>
      </rPr>
      <t xml:space="preserve">     </t>
    </r>
    <r>
      <rPr>
        <b/>
        <sz val="12"/>
        <color rgb="FF000000"/>
        <rFont val="Arial"/>
        <family val="2"/>
      </rPr>
      <t>Socijalna skrb</t>
    </r>
    <r>
      <rPr>
        <sz val="12"/>
        <color rgb="FF000000"/>
        <rFont val="Arial"/>
        <family val="2"/>
      </rPr>
      <t xml:space="preserve"> </t>
    </r>
  </si>
  <si>
    <r>
      <t>7.</t>
    </r>
    <r>
      <rPr>
        <b/>
        <sz val="7"/>
        <rFont val="Arial"/>
        <family val="2"/>
      </rPr>
      <t xml:space="preserve">     </t>
    </r>
    <r>
      <rPr>
        <b/>
        <sz val="12"/>
        <color rgb="FF000000"/>
        <rFont val="Arial"/>
        <family val="2"/>
      </rPr>
      <t>Primarna zdravstvena zaštita</t>
    </r>
    <r>
      <rPr>
        <sz val="12"/>
        <color rgb="FF000000"/>
        <rFont val="Arial"/>
        <family val="2"/>
      </rPr>
      <t xml:space="preserve"> </t>
    </r>
  </si>
  <si>
    <r>
      <t>8.</t>
    </r>
    <r>
      <rPr>
        <b/>
        <sz val="7"/>
        <rFont val="Arial"/>
        <family val="2"/>
      </rPr>
      <t xml:space="preserve">     </t>
    </r>
    <r>
      <rPr>
        <b/>
        <sz val="12"/>
        <color rgb="FF000000"/>
        <rFont val="Arial"/>
        <family val="2"/>
      </rPr>
      <t>Kultura, tjelesna kultura i sport</t>
    </r>
  </si>
  <si>
    <r>
      <t>9.</t>
    </r>
    <r>
      <rPr>
        <b/>
        <sz val="7"/>
        <rFont val="Arial"/>
        <family val="2"/>
      </rPr>
      <t xml:space="preserve">     </t>
    </r>
    <r>
      <rPr>
        <b/>
        <sz val="12"/>
        <color rgb="FF000000"/>
        <rFont val="Arial"/>
        <family val="2"/>
      </rPr>
      <t>Zaštita potrošača</t>
    </r>
    <r>
      <rPr>
        <sz val="12"/>
        <color rgb="FF000000"/>
        <rFont val="Arial"/>
        <family val="2"/>
      </rPr>
      <t xml:space="preserve"> </t>
    </r>
  </si>
  <si>
    <r>
      <t>10.</t>
    </r>
    <r>
      <rPr>
        <b/>
        <sz val="7"/>
        <rFont val="Arial"/>
        <family val="2"/>
      </rPr>
      <t xml:space="preserve">  </t>
    </r>
    <r>
      <rPr>
        <b/>
        <sz val="12"/>
        <color rgb="FF000000"/>
        <rFont val="Arial"/>
        <family val="2"/>
      </rPr>
      <t>Zaštita i unapređenje prirodnog okoliša</t>
    </r>
  </si>
  <si>
    <r>
      <t>11.</t>
    </r>
    <r>
      <rPr>
        <b/>
        <sz val="7"/>
        <rFont val="Arial"/>
        <family val="2"/>
      </rPr>
      <t xml:space="preserve">  </t>
    </r>
    <r>
      <rPr>
        <b/>
        <sz val="12"/>
        <color rgb="FF000000"/>
        <rFont val="Arial"/>
        <family val="2"/>
      </rPr>
      <t>Protupožarna i civilna zaštita</t>
    </r>
    <r>
      <rPr>
        <sz val="12"/>
        <color rgb="FF000000"/>
        <rFont val="Arial"/>
        <family val="2"/>
      </rPr>
      <t xml:space="preserve"> </t>
    </r>
  </si>
  <si>
    <r>
      <t>12.</t>
    </r>
    <r>
      <rPr>
        <b/>
        <sz val="7"/>
        <rFont val="Arial"/>
        <family val="2"/>
      </rPr>
      <t xml:space="preserve">  </t>
    </r>
    <r>
      <rPr>
        <b/>
        <sz val="12"/>
        <color rgb="FF000000"/>
        <rFont val="Arial"/>
        <family val="2"/>
      </rPr>
      <t>Promet i održavanje javnih prometnica</t>
    </r>
    <r>
      <rPr>
        <sz val="12"/>
        <color rgb="FF000000"/>
        <rFont val="Arial"/>
        <family val="2"/>
      </rPr>
      <t xml:space="preserve"> </t>
    </r>
  </si>
  <si>
    <r>
      <t>13.</t>
    </r>
    <r>
      <rPr>
        <b/>
        <sz val="7"/>
        <rFont val="Arial"/>
        <family val="2"/>
      </rPr>
      <t xml:space="preserve">  </t>
    </r>
    <r>
      <rPr>
        <b/>
        <sz val="12"/>
        <color rgb="FF000000"/>
        <rFont val="Arial"/>
        <family val="2"/>
      </rPr>
      <t>Gospodarski razvoj</t>
    </r>
    <r>
      <rPr>
        <sz val="12"/>
        <color rgb="FF000000"/>
        <rFont val="Arial"/>
        <family val="2"/>
      </rPr>
      <t xml:space="preserve"> </t>
    </r>
  </si>
  <si>
    <r>
      <t>14.</t>
    </r>
    <r>
      <rPr>
        <b/>
        <sz val="7"/>
        <rFont val="Arial"/>
        <family val="2"/>
      </rPr>
      <t xml:space="preserve">  </t>
    </r>
    <r>
      <rPr>
        <b/>
        <sz val="12"/>
        <color rgb="FF000000"/>
        <rFont val="Arial"/>
        <family val="2"/>
      </rPr>
      <t>Lokalna uprava i administracija</t>
    </r>
  </si>
  <si>
    <t>REFORMSKE, INVESTICIJSKE I OSTALE MJERE</t>
  </si>
  <si>
    <t xml:space="preserve">Prijedlog pokazatelja rezultata za praćenje napretka u provedbi </t>
  </si>
  <si>
    <t>Oznaka mjere (R/I/O)</t>
  </si>
  <si>
    <t xml:space="preserve">Doprinos mjere  ispunjenju obveza uređenih posebnim propisima </t>
  </si>
  <si>
    <t>Planirani rok postignuća  aktivnosti nužnih za ostvarenje mjera
(mjesec, godina)</t>
  </si>
  <si>
    <t>Nadležnost / odgovornost za provedbu mjere</t>
  </si>
  <si>
    <t>15. Demografija</t>
  </si>
  <si>
    <r>
      <t xml:space="preserve">Upute i pravila za popunjavanje predloška za izradu provedbenog programa JLS
</t>
    </r>
    <r>
      <rPr>
        <sz val="11"/>
        <color rgb="FFFF0000"/>
        <rFont val="Arial"/>
        <family val="2"/>
      </rPr>
      <t xml:space="preserve">Inačica: 1.0
Pripremljeno: srpanj 2021.
</t>
    </r>
    <r>
      <rPr>
        <b/>
        <sz val="11"/>
        <color rgb="FFFF0000"/>
        <rFont val="Arial"/>
        <family val="2"/>
      </rPr>
      <t>MINISTARSTVO REGIONALNOGA RAZVOJA I FONDOVA EUROPSKE UNIJE, Koordinacijsko tijelo u sustavu strateškog planiranja i upravljanja razvojem Republike Hrvatske</t>
    </r>
    <r>
      <rPr>
        <sz val="11"/>
        <color rgb="FFFF0000"/>
        <rFont val="Arial"/>
        <family val="2"/>
      </rPr>
      <t xml:space="preserve">
</t>
    </r>
    <r>
      <rPr>
        <b/>
        <sz val="12"/>
        <color rgb="FFFF0000"/>
        <rFont val="Arial"/>
        <family val="2"/>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</si>
  <si>
    <t>Doprinos 
digitalnoj transformaciji 
EU-a 
 (DA/NE)</t>
  </si>
  <si>
    <t>Doprinos 
zelenoj tranziciji 
EU-a
 (DA/NE)</t>
  </si>
  <si>
    <t>PRIJEDLOG PODRUČJA MJERA</t>
  </si>
  <si>
    <t xml:space="preserve">Primjer nekih od aktivnosti koje upravna tijela JLS provode u svrhu ostvarenja mjera iz navedenog područja:  </t>
  </si>
  <si>
    <t xml:space="preserve">Ključne aktivnosti </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</si>
  <si>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naziv akta strateškog planiranja, podatke o razdoblju važenja akta, kao i datum izrade/ izmjene akta strateškog planiranja.</t>
    </r>
    <r>
      <rPr>
        <b/>
        <sz val="14"/>
        <rFont val="Arial"/>
        <family val="2"/>
        <charset val="238"/>
      </rPr>
      <t xml:space="preserve">
</t>
    </r>
  </si>
  <si>
    <r>
      <rPr>
        <b/>
        <sz val="12"/>
        <color rgb="FFFF0000"/>
        <rFont val="Arial"/>
        <family val="2"/>
        <charset val="238"/>
      </rPr>
      <t>1. Poveznica s hijerarhijskim nadređenim aktima strateškog planiranja:</t>
    </r>
    <r>
      <rPr>
        <b/>
        <u/>
        <sz val="12"/>
        <rFont val="Arial"/>
        <family val="2"/>
        <charset val="238"/>
      </rPr>
      <t xml:space="preserve">
</t>
    </r>
    <r>
      <rPr>
        <sz val="12"/>
        <rFont val="Arial"/>
        <family val="2"/>
        <charset val="238"/>
      </rPr>
      <t xml:space="preserve">- u stupcu </t>
    </r>
    <r>
      <rPr>
        <b/>
        <i/>
        <sz val="12"/>
        <rFont val="Arial"/>
        <family val="2"/>
        <charset val="238"/>
      </rPr>
      <t>"Doprinos provedbi nadređenog akta strateškog planiranja"</t>
    </r>
    <r>
      <rPr>
        <b/>
        <sz val="12"/>
        <rFont val="Arial"/>
        <family val="2"/>
        <charset val="238"/>
      </rPr>
      <t>,</t>
    </r>
    <r>
      <rPr>
        <sz val="12"/>
        <rFont val="Arial"/>
        <family val="2"/>
        <charset val="238"/>
      </rPr>
      <t xml:space="preserve"> ukoliko je primjenjivo, potrebno je navesti puni naziv hijerarhijski nadređenog akta strateškog planiranja (plana razvoja JLS - ukoliko je izrađen, odnosno plana razvoja JP(R)S) čija provedba se podupire provedbom razrađenih mjera (preuzima se iz pripadajućeg Akcijskog plana)</t>
    </r>
    <r>
      <rPr>
        <b/>
        <sz val="12"/>
        <rFont val="Arial"/>
        <family val="2"/>
        <charset val="238"/>
      </rPr>
      <t xml:space="preserve">
</t>
    </r>
    <r>
      <rPr>
        <sz val="12"/>
        <rFont val="Arial"/>
        <family val="2"/>
        <charset val="238"/>
      </rPr>
      <t xml:space="preserve">- u stupcu </t>
    </r>
    <r>
      <rPr>
        <b/>
        <i/>
        <sz val="12"/>
        <rFont val="Arial"/>
        <family val="2"/>
        <charset val="238"/>
      </rPr>
      <t>"Naziv cilja nadređenog akta strateškog planiranja"</t>
    </r>
    <r>
      <rPr>
        <b/>
        <sz val="12"/>
        <rFont val="Arial"/>
        <family val="2"/>
        <charset val="238"/>
      </rPr>
      <t xml:space="preserve">, </t>
    </r>
    <r>
      <rPr>
        <sz val="12"/>
        <rFont val="Arial"/>
        <family val="2"/>
        <charset val="238"/>
      </rPr>
      <t xml:space="preserve">ukoliko je primjenjivo, potrebno je navesti naziv posebnog cilja preuzetog iz hijerarhijski nadređenog akta strateškog planiranja (plana razvoja JLS - ukoliko je izrađen, odnosno plana razvoja JP(R)S), čija provedba se podupire provedbom pojedine razrađene mjere (preuzima se iz pripadajućeg Akcijskog plana)
</t>
    </r>
    <r>
      <rPr>
        <b/>
        <u/>
        <sz val="12"/>
        <color rgb="FFFF0000"/>
        <rFont val="Arial"/>
        <family val="2"/>
        <charset val="238"/>
      </rPr>
      <t xml:space="preserve">
NAPOMENA: IZNIMNO U OVOM CIKLUSU STRATEŠKOG PLANIRANJA DOZVOLJENO JE NOSITELJIMA IZRADE PROVEDBENOG PROGRAMA U OVOM DIJELU PRILOGA 1, KAO NADREĐENI AKT STRATEŠKOG PLANIRANJA UTVRDITI NACIONALNU RAZVOJNU STRATEGIJU REPUBLIKE HRVATSKE DO 2030. GODINE I DOPRINOS PROVEDBI PRIPADAJUĆIH STRATEŠKIH CILJEVA. </t>
    </r>
    <r>
      <rPr>
        <sz val="12"/>
        <rFont val="Arial"/>
        <family val="2"/>
        <charset val="238"/>
      </rPr>
      <t xml:space="preserve">
</t>
    </r>
  </si>
  <si>
    <r>
      <t xml:space="preserve">2. </t>
    </r>
    <r>
      <rPr>
        <b/>
        <sz val="12"/>
        <color rgb="FFFF0000"/>
        <rFont val="Arial"/>
        <family val="2"/>
        <charset val="238"/>
      </rPr>
      <t>Mjere</t>
    </r>
    <r>
      <rPr>
        <sz val="12"/>
        <rFont val="Arial"/>
        <family val="2"/>
        <charset val="238"/>
      </rPr>
      <t xml:space="preserve"> – niz međusobno povezanih aktivnosti i projekata iz samoupravnog djelokruga kojima se neposredno ostvaruju potrebe građana i doprinosi ostvarenju cilja utvrđenog u hijerarhijski nadređenom aktu strateškog planiranja (npr: posebnom cilju iz nadređenog plana razvoja).
Za potrebe izrade provedbenog programa razlikujemo:
- </t>
    </r>
    <r>
      <rPr>
        <b/>
        <sz val="12"/>
        <color rgb="FFFF0000"/>
        <rFont val="Arial"/>
        <family val="2"/>
      </rPr>
      <t xml:space="preserve">reformske mjere, oznaka "R" </t>
    </r>
    <r>
      <rPr>
        <sz val="12"/>
        <rFont val="Arial"/>
        <family val="2"/>
        <charset val="238"/>
      </rPr>
      <t xml:space="preserve"> koje se razrađuju za provedbu aktivnosti i procesa koji će rezultirati određenim sistemskim promjenama i poboljšanjima koja imaju značajni utjecaj i dugotrajni učinak na funkcioniranje gospodarstva na području samoupravne jedinice, unaprjeđenje strukture institucija, učinkovitije upravljanje i usmjerenije vođenje javne politike samoupravne jedinice. 
- </t>
    </r>
    <r>
      <rPr>
        <b/>
        <sz val="12"/>
        <color rgb="FFFF0000"/>
        <rFont val="Arial"/>
        <family val="2"/>
        <charset val="238"/>
      </rPr>
      <t>investicijske mjere</t>
    </r>
    <r>
      <rPr>
        <sz val="12"/>
        <color rgb="FFFF0000"/>
        <rFont val="Arial"/>
        <family val="2"/>
      </rPr>
      <t>,</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tijekom mandatnog razdoblja izvršnog tijela, u svrhu provedbe posebnih ciljeva utvrđenih hijerarhijski nadređenim aktom strateškog planiranja (npr.: planom razvoja)
i
- </t>
    </r>
    <r>
      <rPr>
        <b/>
        <sz val="12"/>
        <color rgb="FFFF0000"/>
        <rFont val="Arial"/>
        <family val="2"/>
        <charset val="238"/>
      </rPr>
      <t>ostale mjere</t>
    </r>
    <r>
      <rPr>
        <sz val="12"/>
        <color rgb="FFFF0000"/>
        <rFont val="Arial"/>
        <family val="2"/>
      </rPr>
      <t xml:space="preserve">, </t>
    </r>
    <r>
      <rPr>
        <b/>
        <sz val="12"/>
        <color rgb="FFFF0000"/>
        <rFont val="Arial"/>
        <family val="2"/>
        <charset val="238"/>
      </rPr>
      <t>oznaka "O"</t>
    </r>
    <r>
      <rPr>
        <sz val="12"/>
        <rFont val="Arial"/>
        <family val="2"/>
        <charset val="238"/>
      </rPr>
      <t xml:space="preserve"> koje se razrađuju za potrebe obavljanja poslova lokalnog značaja (iz samoupravnog djelokruga JLS) kojima se neposredno ostvaruju potrebe građana, a koji se odnose na npr.: uređenje naselja i stanovanje, prostorno i urbanističko planiranje, komunalne djelatnosti, brigu o djeci, socijalnu skrb, primarnu zdravstvenu zaštitu, odgoj i osnovno obrazovanje, kulturu, tjelesnu kulturu i sport, zaštitu potrošača, zaštitu i unapređenje prirodnog okoliša, protupožarnu i civilnu zaštitu. </t>
    </r>
    <r>
      <rPr>
        <b/>
        <i/>
        <u/>
        <sz val="12"/>
        <rFont val="Arial"/>
        <family val="2"/>
      </rPr>
      <t>Za</t>
    </r>
    <r>
      <rPr>
        <b/>
        <u/>
        <sz val="12"/>
        <rFont val="Arial"/>
        <family val="2"/>
      </rPr>
      <t xml:space="preserve"> mjere koje svrstavamo u ovu kategoriju nije potrebno utvrditi doprinos provedbi ciljeva javne politike</t>
    </r>
    <r>
      <rPr>
        <sz val="12"/>
        <rFont val="Arial"/>
        <family val="2"/>
        <charset val="238"/>
      </rPr>
      <t xml:space="preserve">.
Za ostvarenje pojedinog cilja utvrđenog povezanim, hijerarhijski nadređenim aktom strateškog planiranja preporuka je razraditi najviše sedam mjera.
U stupcu </t>
    </r>
    <r>
      <rPr>
        <b/>
        <i/>
        <sz val="12"/>
        <rFont val="Arial"/>
        <family val="2"/>
        <charset val="238"/>
      </rPr>
      <t>"Naziv mjere"</t>
    </r>
    <r>
      <rPr>
        <b/>
        <sz val="12"/>
        <rFont val="Arial"/>
        <family val="2"/>
        <charset val="238"/>
      </rPr>
      <t xml:space="preserve"> </t>
    </r>
    <r>
      <rPr>
        <sz val="12"/>
        <rFont val="Arial"/>
        <family val="2"/>
        <charset val="238"/>
      </rPr>
      <t xml:space="preserve">potrebno je navesti naziv razrađene mjere.
U stupcu </t>
    </r>
    <r>
      <rPr>
        <b/>
        <i/>
        <sz val="12"/>
        <rFont val="Arial"/>
        <family val="2"/>
        <charset val="238"/>
      </rPr>
      <t>"Svrha provedbe mjere"</t>
    </r>
    <r>
      <rPr>
        <sz val="12"/>
        <rFont val="Arial"/>
        <family val="2"/>
        <charset val="238"/>
      </rPr>
      <t xml:space="preserve"> potrebno je ukratko opisati svrhu provedbe razrađene mjere (dopušten je unos najviše 250 znakova s razmakom).</t>
    </r>
  </si>
  <si>
    <r>
      <rPr>
        <b/>
        <sz val="12"/>
        <rFont val="Arial"/>
        <family val="2"/>
        <charset val="238"/>
      </rPr>
      <t>3.</t>
    </r>
    <r>
      <rPr>
        <sz val="12"/>
        <rFont val="Arial"/>
        <family val="2"/>
        <charset val="238"/>
      </rPr>
      <t xml:space="preserve"> </t>
    </r>
    <r>
      <rPr>
        <b/>
        <sz val="12"/>
        <color rgb="FFFF0000"/>
        <rFont val="Arial"/>
        <family val="2"/>
        <charset val="238"/>
      </rPr>
      <t xml:space="preserve">Ključne aktivnosti </t>
    </r>
    <r>
      <rPr>
        <sz val="12"/>
        <rFont val="Arial"/>
        <family val="2"/>
        <charset val="238"/>
      </rPr>
      <t xml:space="preserve">odnose se na ključne aktivnosti koje je potrebno provesti tijekom provedbe određene mjere. 
U stupac </t>
    </r>
    <r>
      <rPr>
        <b/>
        <i/>
        <sz val="12"/>
        <rFont val="Arial"/>
        <family val="2"/>
        <charset val="238"/>
      </rPr>
      <t xml:space="preserve">"Planirani rok postignuća aktivnosti" </t>
    </r>
    <r>
      <rPr>
        <sz val="12"/>
        <rFont val="Arial"/>
        <family val="2"/>
        <charset val="238"/>
      </rPr>
      <t xml:space="preserve">upisuje se mjesec i godina očekivanog završetka pojedine aktivnosti, a tijekom planiranog razdoblja provedbe mjere. Nije ispravno navesti da se ključna aktivnost provodi kontinuirano.
</t>
    </r>
    <r>
      <rPr>
        <b/>
        <sz val="12"/>
        <color rgb="FFFF0000"/>
        <rFont val="Arial"/>
        <family val="2"/>
        <charset val="238"/>
      </rPr>
      <t>Preporuča se utvrditi najviše pet ključnih aktivnosti za provedbu pojedine mjere.</t>
    </r>
  </si>
  <si>
    <r>
      <t>4.</t>
    </r>
    <r>
      <rPr>
        <b/>
        <sz val="12"/>
        <color rgb="FFFF0000"/>
        <rFont val="Arial"/>
        <family val="2"/>
        <charset val="238"/>
      </rPr>
      <t xml:space="preserve"> Indikativni financijski okvir za provedbu mjere utvrđuje</t>
    </r>
    <r>
      <rPr>
        <sz val="12"/>
        <rFont val="Arial"/>
        <family val="2"/>
        <charset val="238"/>
      </rPr>
      <t xml:space="preserve"> </t>
    </r>
    <r>
      <rPr>
        <b/>
        <sz val="12"/>
        <color rgb="FFFF0000"/>
        <rFont val="Arial"/>
        <family val="2"/>
      </rPr>
      <t>se:</t>
    </r>
    <r>
      <rPr>
        <sz val="12"/>
        <rFont val="Arial"/>
        <family val="2"/>
        <charset val="238"/>
      </rPr>
      <t xml:space="preserve">
- na razini mjere razrađene u Provedbenom programu - procjenom troška provedbe pojedine mjere i utvrđivanjem odgovarajućih stavki u proračunu JLS (aktivnosti/ projekti) na kojima je navedeni iznos potrebno planirati. 
U stupcu </t>
    </r>
    <r>
      <rPr>
        <b/>
        <i/>
        <sz val="12"/>
        <rFont val="Arial"/>
        <family val="2"/>
        <charset val="238"/>
      </rPr>
      <t>"Program u  proračunu JLS"</t>
    </r>
    <r>
      <rPr>
        <sz val="12"/>
        <rFont val="Arial"/>
        <family val="2"/>
        <charset val="238"/>
      </rPr>
      <t xml:space="preserve"> potrebno je navesti šifru i naziv programa u proračunu JLS iz kojeg se financira provedba posebnog cilja utvrđenog hijerarhijski nadređenim aktom strateškog planiranja (podatak se preuzima iz Akcijskog plana za provedbu nadređenog plana razvoja).
U stupcu </t>
    </r>
    <r>
      <rPr>
        <b/>
        <i/>
        <sz val="12"/>
        <rFont val="Arial"/>
        <family val="2"/>
        <charset val="238"/>
      </rPr>
      <t>"Poveznica na izvor financiranja u proračunu JLS"</t>
    </r>
    <r>
      <rPr>
        <sz val="12"/>
        <rFont val="Arial"/>
        <family val="2"/>
        <charset val="238"/>
      </rPr>
      <t xml:space="preserve"> potrebno je navesti šifru i naziv aktivnosti/ projekta u proračunu JLS iz koje će se financirati provedba (planirati sredstva za provedbu) pojedine mjere razrađene u provedbenom programu. 
U stupcu</t>
    </r>
    <r>
      <rPr>
        <b/>
        <i/>
        <sz val="12"/>
        <rFont val="Arial"/>
        <family val="2"/>
        <charset val="238"/>
      </rPr>
      <t xml:space="preserve"> "Procijenjeni trošak provedbe mjere"</t>
    </r>
    <r>
      <rPr>
        <sz val="12"/>
        <rFont val="Arial"/>
        <family val="2"/>
        <charset val="238"/>
      </rPr>
      <t xml:space="preserve"> potrebno je unijeti podatak o sredstvima planiranima za provedbu mjere, odnosno za svaku mjeru razrađenu u provedbenom programu navesti iznos sredstava koji je u proračunu JLS potrebno planirati za potrebe provedbe mjere.
</t>
    </r>
    <r>
      <rPr>
        <b/>
        <sz val="12"/>
        <color rgb="FFFF0000"/>
        <rFont val="Arial"/>
        <family val="2"/>
        <charset val="238"/>
      </rPr>
      <t xml:space="preserve">
</t>
    </r>
  </si>
  <si>
    <r>
      <rPr>
        <b/>
        <sz val="12"/>
        <rFont val="Arial"/>
        <family val="2"/>
        <charset val="238"/>
      </rPr>
      <t>5.</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(primjerice pri izradi ove tablice zadnja dostupna godišnja vrijednost će biti ona za 2020. godinu, budući da će se provedbeni programi za naredno razdoblje izrađivati tokom 2021. godine). 
U stupce </t>
    </r>
    <r>
      <rPr>
        <b/>
        <i/>
        <sz val="12"/>
        <rFont val="Arial"/>
        <family val="2"/>
        <charset val="238"/>
      </rPr>
      <t>"Ciljne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za svaku godinu važenja akta strateškog planiranja</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</si>
  <si>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r>
      <t xml:space="preserve">5. </t>
    </r>
    <r>
      <rPr>
        <b/>
        <sz val="12"/>
        <color rgb="FFFF0000"/>
        <rFont val="Arial"/>
        <family val="2"/>
        <charset val="238"/>
      </rPr>
      <t>Ostali podatci o mjeri</t>
    </r>
    <r>
      <rPr>
        <sz val="12"/>
        <rFont val="Arial"/>
        <family val="2"/>
        <charset val="238"/>
      </rPr>
      <t xml:space="preserve">
</t>
    </r>
    <r>
      <rPr>
        <b/>
        <sz val="12"/>
        <rFont val="Arial"/>
        <family val="2"/>
      </rPr>
      <t>U stupcu "</t>
    </r>
    <r>
      <rPr>
        <b/>
        <i/>
        <sz val="12"/>
        <rFont val="Arial"/>
        <family val="2"/>
      </rPr>
      <t>Oznaka mjere (R/I/O)</t>
    </r>
    <r>
      <rPr>
        <b/>
        <sz val="12"/>
        <rFont val="Arial"/>
        <family val="2"/>
      </rPr>
      <t>" navedite oznaku</t>
    </r>
    <r>
      <rPr>
        <sz val="12"/>
        <rFont val="Arial"/>
        <family val="2"/>
        <charset val="238"/>
      </rPr>
      <t xml:space="preserve">:
Ukoliko je primjenjivo, mjere moraju biti izravno povezane sa važećim hijerarhijski nadređenim aktom strateškog planiranja (npr. planom razvoja JLS).
 - (R) - mjere koje se razrađuju za provedbu aktivnosti i procesa koji će rezultirati određenim sistemskim promjenama i poboljšanjima koja imaju značajni utjecaj i dugotrajni učinak na funkcioniranje gospodarstva na području samoupravne jedinice, poboljšanje učinkovitosti javnih politika i sl.
 - (I) -  mjere koje se razrađuju za potrebe provedbe ulaganja planiranih tijekom mandatnog razdoblja izvršnog tijela.
 - (O) - mjere koje se razrađuju za potrebe obavljanja poslova lokalnog značaja (iz samoupravnog djelokruga JLS).
</t>
    </r>
    <r>
      <rPr>
        <b/>
        <sz val="12"/>
        <rFont val="Arial"/>
        <family val="2"/>
      </rPr>
      <t>U stupcu "</t>
    </r>
    <r>
      <rPr>
        <b/>
        <i/>
        <sz val="12"/>
        <rFont val="Arial"/>
        <family val="2"/>
      </rPr>
      <t xml:space="preserve">Doprinos mjere ispunjenju obveza uređenih posebnim propisima </t>
    </r>
    <r>
      <rPr>
        <b/>
        <sz val="12"/>
        <rFont val="Arial"/>
        <family val="2"/>
      </rPr>
      <t>" navedite oznaku</t>
    </r>
    <r>
      <rPr>
        <sz val="12"/>
        <rFont val="Arial"/>
        <family val="2"/>
        <charset val="238"/>
      </rPr>
      <t xml:space="preserve">: 
- (OT) - ukoliko mjera doprinosi provedbi obveza propisanih Zakonom o otocima, odnosno utvrđuje se za potrebe doprinosa gospodarskom i svekolikom razvoju otočnog područja.
- (BPP) - ukoliko mjera doprinosi provedbi obveza propisanih Zakonom o brdsko-planinskim područjima, odnosno doprinosi jačanju konkurentnosti i ostvarenju razvojnih potencijala brdsko-planinskih područja.
- (OP) - ukoliko mjera doprinosi provedbi obveza propisanih Zakonom o potpomognutim područjima, odnosno doprinosi jačanju konkurentnosti i ostvarenju razvojnih potencijala potpomognutih područja.
- (n/p) - unesite nije primjenjivo ukoliko mjera ne doprinosi ispunjenju obveza uređenih navedenim propisima.
</t>
    </r>
    <r>
      <rPr>
        <b/>
        <sz val="12"/>
        <rFont val="Arial"/>
        <family val="2"/>
      </rPr>
      <t>U stupcu "</t>
    </r>
    <r>
      <rPr>
        <b/>
        <i/>
        <sz val="12"/>
        <rFont val="Arial"/>
        <family val="2"/>
      </rPr>
      <t>SDG</t>
    </r>
    <r>
      <rPr>
        <sz val="12"/>
        <rFont val="Arial"/>
        <family val="2"/>
        <charset val="238"/>
      </rPr>
      <t xml:space="preserve">" :
- ukoliko mjera doprinosi provedbi ostvarenju određenog cilja održivog razvoja UN Agende 2030 navedite oznaku SDG i broj cilja ili pripadajućeg podcilja.
</t>
    </r>
    <r>
      <rPr>
        <b/>
        <sz val="12"/>
        <rFont val="Arial"/>
        <family val="2"/>
      </rPr>
      <t xml:space="preserve">U stupcu </t>
    </r>
    <r>
      <rPr>
        <b/>
        <i/>
        <sz val="12"/>
        <rFont val="Arial"/>
        <family val="2"/>
      </rPr>
      <t>"Doprinos zelenoj tranziciji</t>
    </r>
    <r>
      <rPr>
        <i/>
        <sz val="12"/>
        <rFont val="Arial"/>
        <family val="2"/>
      </rPr>
      <t>"</t>
    </r>
    <r>
      <rPr>
        <sz val="12"/>
        <rFont val="Arial"/>
        <family val="2"/>
        <charset val="238"/>
      </rPr>
      <t xml:space="preserve">:
- ukoliko provedba mjere doprinosi postizanju ciljeva zelene tranizicije (vodeći principi koje države članice trebaju slijediti prilikom izrade Nacionalnog plana za oporavak i otpornost) unesite oznaku DA, ukoliko mjera nije izravno povezana sa doprinosom zelenoj tranziciji unesite NE.
</t>
    </r>
    <r>
      <rPr>
        <b/>
        <sz val="12"/>
        <rFont val="Arial"/>
        <family val="2"/>
      </rPr>
      <t xml:space="preserve">U stupcu </t>
    </r>
    <r>
      <rPr>
        <b/>
        <i/>
        <sz val="12"/>
        <rFont val="Arial"/>
        <family val="2"/>
      </rPr>
      <t>"Doprinos digitalnoj transformaciji</t>
    </r>
    <r>
      <rPr>
        <i/>
        <sz val="12"/>
        <rFont val="Arial"/>
        <family val="2"/>
      </rPr>
      <t>"</t>
    </r>
    <r>
      <rPr>
        <sz val="12"/>
        <rFont val="Arial"/>
        <family val="2"/>
        <charset val="238"/>
      </rPr>
      <t xml:space="preserve">:
- ukoliko provedba mjere doprinosi postizanju ciljeva digitalne transformacije (vodeći principi koje države članice trebaju slijediti prilikom izrade Nacionalnog plana za oporavak i otpornost) unesite oznaku DA, ukoliko mjera nije izravno povezana sa doprinosom digitalnoj transformaciji unesite oznaku NE.
</t>
    </r>
    <r>
      <rPr>
        <b/>
        <sz val="12"/>
        <color rgb="FFFF0000"/>
        <rFont val="Arial"/>
        <family val="2"/>
      </rPr>
      <t xml:space="preserve">Napomena: Popis ciljeva održivog razvoja UN Agende 2030 (SDG) nalazi se u nastavku ovog radnog lista. </t>
    </r>
    <r>
      <rPr>
        <sz val="12"/>
        <rFont val="Arial"/>
        <family val="2"/>
        <charset val="238"/>
      </rPr>
      <t xml:space="preserve">
</t>
    </r>
  </si>
  <si>
    <t xml:space="preserve">   •      broj izdanih lokacijskih dozvola 
   •      broj izdanih građevinskih dozvola
   •      broj izdanih uporabnih dozvola
   •      broj izdanih rješenja o izvedenom stanju
   •      broj izdanih rješenja o rušenju bespravno izgrađenih objekata
   •      pokrivenost područja samoupravne jedinice prostornim planom</t>
  </si>
  <si>
    <t xml:space="preserve">        •        	aktivnosti vezane za izgradnju i održavanje komunalne infrastrukture, 
        •         razvoj i unaprjeđenje različitih infrastrukturnih sustava,
        •        	rekonstrukcija, izgradnja i investicijsko održavanje komunalnih objekata i opreme, 
        •        	održavanje javnih površina, 
        •        	čišćenje i uređenje građevina i uređaja javne namjene,
        •        	unaprjeđenje energetske infrastrukture, 
        •        	poboljšanje komunalne opremljenosti, 
        •        	gospodarenje objektima javne i poslovne namjene, 
        •        	razvoj i uspostavljanje održivog sustava vodoopskrbe i odvodnje,
        •        	unaprjeđenje javnih površina kroz ulaganje u infrastrukturu,
        •        	unaprjeđenje vodnog gospodarstva, </t>
  </si>
  <si>
    <t xml:space="preserve">   •      održavane javne površine u m2
   •      m2 novouređene javne infrastrukture
   •      m2 uređenih zelenih javnih površina
   •      broj energetski obnovljenih objekata javne namjene 
   •      broj postavljenih novih energetski efikasnih rasvjetnih tijela
   •      km novoizgrađene komunalne infrastrukture
   •      km novoizgrađenog sustava navodnjavanja
   •      udio naseljenih dijelova pokrivenih javnom rasvjetom
   •      broj kućanstava kojima je omogućen pristup širokopojasnoj mreži
   •      broj novih korisnika priključenih na vodovodnu mrežu
   •      broj novih korisnika priključenih na kanalizacijsku mrežu
   •      broj novoizgrađenih grobnih mjesta</t>
  </si>
  <si>
    <t xml:space="preserve">   •      ukupan broj stambenih jedinica u vlasništvu JLS
   •      broj stanova u vlasništvu JLS u zakupu
   •      broj novoizgrađenih stambenih jedinica
   •      broj novoizgrađenih dječjih igrališta
   •      broj stambenih objekata za koje je izrađen energetski certifikat
   •      broj stambenih objekata na kojima je provedena energetska obnova</t>
  </si>
  <si>
    <t xml:space="preserve">        •        	aktivnosti vezane za unaprjeđenje stanovanja, 
        •        	uređenje i opremanje s ciljem unaprjeđivanja uvjeta za život u naseljima, 
        •        	unaprjeđivanje dostupnosti i kvalitete stanovanja, 
        •        	učinkovito upravljanje stambenim prostorima u vlasništvu JLS, 
        •        	unaprjeđenje i energetska obnova objekata javne i stambene namjene, 
        •        	poticanje korištenja obnovljivih izvora energije u stanovanju i sl.</t>
  </si>
  <si>
    <t xml:space="preserve">        •        	aktivnosti vezane za prostorno planiranje,
        •        	izdavanje građ. i lokacijskih dozvola i dr. akata vezanih za gradnju na području JLS,
        •        	unaprjeđenje te održivo korištenje prostora, 
        •        	uspostava integriranog urb. planiranja za učinkovito upravljanje prostorom i imovinom, 
        •        	planiranje pametnih rješenja za upravljanje razvojem i sl.</t>
  </si>
  <si>
    <t>        •        	aktivnosti vezane za odgoj, obrazovanje i tehničku kulturu, 
        •        	redovna djelatnost osnovnih škola, 
        •        	redovna ulaganja u objekte osnovnoškolskih i srednjoškolskih obrazovnih ustanova, 
        •        	unaprjeđenje uvjeta za obrazovanje, 
        •        	provedba cjeloživotnog obrazovanja, 
        •        	modernizacija i unaprjeđenje obrazovne infrastrukture, 
        •        	dodjela stipendija za visoko i srednjoškolsko obrazovanje i sl.</t>
  </si>
  <si>
    <t xml:space="preserve">   •      broj novoizgrađenih objekata odgojno-obrazovnih ustanova
   •      broj rekonstruiranih/ adaptiranih objekata odgojno-obrazovnih ustanova
   •      broj opremljenih objekata odgojno-obrazovnih ustanova
   •      udio objekata škola na kojima su izvedeni radovi održavanja
   •      opremanja u ukupnom broju osnovnih škola
   •      ukupan broj učenika
   •      broj učenika koji primaju subvencije za prijevoz
   •      udio učenika kojima je omogućena jednosmjenska nastava
   •      ukupan broj razrednih odjeljenja
   •      broj stipendista - učenika
   •      broj stipendista -  studenata
   •      broj korisnika programa cjeloživotnog obrazovanja
   •      broj osoba koje su završile program prekvalifikacije
   •      udio škola u kojima je osigurana mogućnost pružanja online nastave za                                                                      sva odjeljenja   </t>
  </si>
  <si>
    <t xml:space="preserve">   •      broj korisnika socijalnih usluga
   •      broj korisnika socijalnog smještaja
   •      broj korisnika besplatnog prijevoza
   •      broj korisnika sredstava za ogrjev
   •      broj korisnika pučke kuhinje 
   •      broj korisnika socijalnog dućana
   •      broj kreveta u domovima za starije i nemoćne
   •      broj zaposlenih osoba s invaliditetom</t>
  </si>
  <si>
    <t xml:space="preserve">   •      ukupan broj upisane djece
   •      broj novoupisane djece 
   •      broj novosagrađenih objekata 
   •      broj rekonstruiranih objekata
   •      broj djece obuhvaćene posebnim programima izobrazbe</t>
  </si>
  <si>
    <t xml:space="preserve">       •       	aktivnosti vezane za pružanje socijalne skrbi osjetljivim skupinama, 
       •       	dodjela subvencija, pomoći i donacija, 
       •       	osiguranje ravnomjerne dostupnosti socijalnih usluga, 
       •       	pružanje socijalne zaštite i unaprjeđenje kvalitete života građana, 
       •       	poboljšanje standarda postojećih usluga socijalne zaštite u okvirima lokalne zajednice, 
       •       	pružanje skrbi nemoćnima, 
       •       	skrb o hrvatskim braniteljima i članovima njihovih obitelji, 
       •       	unaprjeđenje društvene infrastrukture za pružanje socijalne skrbi i zaštite i sl.</t>
  </si>
  <si>
    <t xml:space="preserve">       •       redovna djelatnost vrtića,
       •       provedba predškolskog odgoja,
       •       	unaprjeđenje uvjeta za predškolski odgoj i obrazovanje i sl. 
 </t>
  </si>
  <si>
    <t xml:space="preserve">       •       	aktivnosti vezane za zaštitu i unaprjeđenje zdravlja građana, 
       •       	poboljšanje sustava pružanja javnih zdravstvenih usluga, 
       •       	unaprjeđenje dostupnosti usluga zdravstvene zaštite, 
       •       	poboljšanje opremljenosti i unaprjeđivanje uvjeta za pružanje zdravstvenih usluga, 
       •       	unaprjeđenje kvalitete zdravstvenih usluga i sl.</t>
  </si>
  <si>
    <t xml:space="preserve">       •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t>
  </si>
  <si>
    <t xml:space="preserve">   •      broj sudionika na predavanjima o prevenciji bolesti i zdravom načinu života
   •      broj obnovljenih objekata javno zdravstvenih ustanova
   •      broj objekata javnih zdravstv. ustanova u kojima je poboljšana opremljenost
   •      broj korisnika kojima je unaprijeđena dostupnost usluga zdravstvene zaštite
   •      stopa smrtnosti od kardiovaskularnih bolesti na području samoupr. jedinice
   •      stopa smrtnosti od razni oblika raka na području samoupravne jedinice</t>
  </si>
  <si>
    <t xml:space="preserve">   •      broj obnovljenih objekata kulturne baštine
   •      broj posjeta podržanim mjestima i atrakcijama kulturne baštine 
   •      broj organiziranih kulturnih manifestacija
   •      broj posjeta društveno-kulturnim manifestacijama
   •      broj članova kulturno-umjetničkih udruga
   •      broj korisnika javnih sportsko-rekreacijskih sadržaja
   •      broj sportskih klubova koji primaju subvenciju za rad
   •      broj novih javnih sportskih terena/ igrališta</t>
  </si>
  <si>
    <t xml:space="preserve">       •       redovan rad udruga za zaštitu potrošača, 
       •       pružanje potpore projektima u području zaštite potrošača,
       •       sustavno promicanje zaštite potrošača na području samoupravne jedinice i sl.</t>
  </si>
  <si>
    <t xml:space="preserve">       •       aktivnosti vezane za zaštitu prirode,
       •       očuvanje i unaprjeđenje kvalitete okoliša, 
       •       izgradnja građevina za gospodarenje otpadom, 
       •       uspostava cjelovitog sustava za održivo gospodarenje otpadom, 
       •       ulaganja u očuvanje okoliša i prirodne baštine, 
       •       korištenje obnovljivih izvora energije, 
       •       održivo gospodarenje javnim, poljoprivrednim i šumskim prostorom, 
       •       poticanje održivog gospodarenja prirodnim resursima, 
       •       učinkovito gospodarenje energijom i sl.</t>
  </si>
  <si>
    <t xml:space="preserve">   •      broj korisnika kojima je pružena zaštita
   •      broj riješenih pritužbi oštećenih potrošača
   •      broj potrošača kojima je dodijeljena odšteta</t>
  </si>
  <si>
    <t xml:space="preserve">   •      broj saniranih lokaliteta ilegalnih odlagališta otpada
   •      količina prikupljenog biorazgradivog otpada
   •      količina prikupljenog recikliranog otpada
   •      broj izgrađenih centara za gospodarenje otpadom
   •      broj korisnika kojima je omogućeno odvojeno prikupljanje otpada
   •      broj kućanstava koji koriste energiju iz obnovljivih izvora</t>
  </si>
  <si>
    <t xml:space="preserve">       •       aktivnosti vezane za pružanje vatrogasne i civilne zaštite, 
       •       uspostava i unaprjeđenje sustava civilne zaštite, 
       •       poboljšanje opremljenosti i kapaciteta protupožarnih snaga, 
       •       promotivne aktivnosti protupožarne zaštite, 
       •       organizacija i redovan rad sustava zaštite i spašavanja na području samoupravne jedinice i sl.</t>
  </si>
  <si>
    <t xml:space="preserve">       •        aktivnosti vezane za unaprjeđenje javnog i putničkog prometa, 
       •        unaprjeđenje lokalne i regionalne prometne povezanosti, 
       •        unaprjeđenje i izgradnja prometne infrastrukture, 
       •        razvoj lokalne prometne mreže, 
       •        razvoj i poboljšanje uvjeta za siguran promet, 
       •        poboljšanje održivosti sustava javnog prijevoza, 
       •        poticanje korištenja obnovljivih izvora energije u javnom i putničkom prijevozu i sl.</t>
  </si>
  <si>
    <t xml:space="preserve">   •      km novih biciklističkih staza
   •      km novih javnih prometnica
   •      km novih pješačkih staza
   •      km moderniziranih željezničkih pruga
   •      km asfaltiranih prometnica u punoj širini kolnika 
   •      broj izgrađenih punionica za električna vozila
   •      ukupan broj korisnika javnog prijevoza
   •      broj putnika u riječnom prometu
   •      broj putnika u morskom prometu
   •      broj novoizgrađenih parkirališnih mjesta 
   •      broj novoizgrađenih autobusnih stajališta</t>
  </si>
  <si>
    <t xml:space="preserve">   •      broj novoizgrađenih vatrogasnih postaja
   •      broj nabavljenih vatrogasnih vozila
   •      broj osposobljenih članova dobrovoljnih vatogasnih društava
   •      broj opremljenih objekata dobrovoljnih vatrogasnih društava 
   •      ukupan broj pripadnika sustava civilne zaštite na području JLS
   •      broj intervencija zaštite i spašavanja
</t>
  </si>
  <si>
    <t xml:space="preserve">       •        aktivnosti vezane za poticanje razvoja poduzetništva i gospodarstva, 
       •        poticanje održivog razvoja turizma, 
       •        poboljšanje gospodarske konkurentnosti, 
       •        jačanje malog i srednjeg poduzetništva, 
       •        korištenje pametnih rješenja i poticanje održivog razvoja industrije, 
       •        unaprjeđenje poduzetničkog okruženja, 
       •        razvoj i pružanje potpora poduzetničkim institucijama i pružanje potpora MSP, 
       •        poticanje transfera znanja i tehnologija između znanstvenog i poslovnog sektora, 
       •        jačanje poduzetničke infrastrukture uspostavom poslovnih zona, 
       •        poticanje kreativnih industrija, poticanje održivog razvoja poljoprivrede i ribarstva,</t>
  </si>
  <si>
    <t xml:space="preserve">       •        aktivnosti vezane za redovnu djelatnost izvršnog tijela, predstavničkih tijela i upravnih tijela samoupr. jedinice, 
       •        pravno normativni poslovi, 
       •        materijalni i ostali rashodi vezani za rad upravnih tijela i administracije, 
       •        jačanje kompetencija i unaprjeđenje sustava lokalne uprave, 
       •        učinkovito upravljanje javnim prostorom i imovinom, 
       •        redovne i izvanredne aktivnosti gradskih vijeća, 
       •        priprema projekata za sufinanciranje sredstvima ESI fondova,</t>
  </si>
  <si>
    <t xml:space="preserve">       •        poticanje nataliteta,
       •        poticanje doseljavanja mladih obitelji s djecom,
       •        zaustavljanje iseljavanja mladih,
       •        zaustavljanje iseljavanja radno sposobnog stanovništva,</t>
  </si>
  <si>
    <t xml:space="preserve">   •      udio mladog stanovništva (0 - 14 godina) na području samoupravne jedinice
   •      ukupan broj rođene djece
   •      ukupan broj radno aktivnog stanovništva
   •      neto stopa migracije stanovništva do 40 godina na području samoupr. jed.
   •      broj iseljenih osoba</t>
  </si>
  <si>
    <t xml:space="preserve">   •      broj novozaposlenih u visokotehnološkim poduzećima
   •      ukupan broj zaposlenih
   •      ukupan broj nezaposlenih
   •      ukupan prihod poduzetnika na području JLS
   •      broj korisnika potpore za MSP
   •      m2 površine poduzetničkih zona
   •      ukupan broj poduzetnika 
   •      ukupan broj obrtnika
   •      ukupan broj poljoprivrednika
   •      ukupan prihod poduzetnika na području samoupravne jedinice
   •      ukupan broj turističkih noćenja
   •      broj korisnika coworking prostora
   •      broj korisnika poslovnih inkubatora
   •      broj patenata odobrenih na području JLS</t>
  </si>
  <si>
    <t xml:space="preserve">   •      broj izdanih rješenja
   •      broj pripremljenih izvještaja o provedbi akata strateškog planiranja
   •      broj educiranih zaposlenika samoupravne jedinice
   •      broj digitaliziranih usluga koje pružaju upravna tijela JLS
   •      udio poslovnih prostora u vlasništvu samoupravne jedinice u zakupu
   •      broj zaposlenika koji su sudjelovali na stručnim seminarima
   •      broj projekata JLS kojima je odobreno sufinanc. sredstvima ESI fondova</t>
  </si>
  <si>
    <t>Ciljna
vrijednost
2025.</t>
  </si>
  <si>
    <t>NP</t>
  </si>
  <si>
    <t>Jedinstveni upravni odjel</t>
  </si>
  <si>
    <t>O</t>
  </si>
  <si>
    <t>DA</t>
  </si>
  <si>
    <t>NE</t>
  </si>
  <si>
    <t>prosinac 2023.</t>
  </si>
  <si>
    <t>2021.-2025.</t>
  </si>
  <si>
    <t>svibanj 2025.</t>
  </si>
  <si>
    <t>OPĆINA VLADISLAVCI</t>
  </si>
  <si>
    <t>Nacionalna razvojna strategija Republike Hrvatske do 2030. godine</t>
  </si>
  <si>
    <t>SC 1. Konkurentno i inovativno gospodarstvo</t>
  </si>
  <si>
    <t>R</t>
  </si>
  <si>
    <t xml:space="preserve"> 1.1.Razvoj kulture</t>
  </si>
  <si>
    <t>Mjerom se nastoji pružiti podrška aktivnostima vezanima za razvoj i promicanje kulture i kulturnih sadržaja, ulaganja u zaštitu kulturne baštine te očuvanje i promociju kulturnih i povijesnih vrijednosti, nastavak održavanja tradicionalnih manifestacija, te sanaciju postojećih društvenih domova, djelatnosti župa, kulturno-umjetničkih društava  i udruga civilnog društva za redovni rad i organizaciju događanja</t>
  </si>
  <si>
    <t>Aktivnost A100101 KULTURA I ZNANOST, Aktivnost A100110 MANIFESTACIJE I OČUVANJE KULTURNE
BAŠTINE</t>
  </si>
  <si>
    <t>Mjerom se nastoji pružiti podrška aktivnostima vezanima za razvoj i promicanje kulture i kulturnih sadržaja, ulaganja u zaštitu kulturne baštine te očuvanje i promociju kulturnih i povijesnih vrijednosti</t>
  </si>
  <si>
    <t>broj održanih kulturnih manifestacija</t>
  </si>
  <si>
    <t>SC 2. Obrazovani i zaposleni ljudi</t>
  </si>
  <si>
    <t>Kapitalni projekt K100101 REKONSTRUKCIJA DJEČJEG VRTIĆA
VLADISLAVCI</t>
  </si>
  <si>
    <t>1.2.Ulaganje u sustav predškolskog odgoja i obrazovanja</t>
  </si>
  <si>
    <t>SDG4</t>
  </si>
  <si>
    <t>OP</t>
  </si>
  <si>
    <t>Mjerom se nastoji pružiti podrška aktivnostima vezanima za predškolski odgoj i obrazovanje, redovnu djelatnost vrtića, provedbu predškolskog programa obrazovanja, ulaganja u objekte predškolskih obrazovnih ustanova, unaprjeđenje uvjeta za predškolsko obrazovanje, sufinanciranje troškova vrtića te modernizaciju i unaprjeđenje usluga u sklopu predškolskog obrazovanja</t>
  </si>
  <si>
    <t>ukupan broj upisane djece</t>
  </si>
  <si>
    <t>SDG5</t>
  </si>
  <si>
    <t>1.2.Ulaganje u odgojno-obrazovni sustav</t>
  </si>
  <si>
    <t>Program 1017 PROGRAM POTICANJA DEMOGRAFSKE OBNOVE</t>
  </si>
  <si>
    <t>Mjerom se nastoji pružiti podrška aktivnostima vezanima za odgoj, obrazovanje i tehničku kulturu, redovnu djelatnost osnovnih škola, unaprjeđenje uvjeta za obrazovanje, provedbu
cjeloživotnog obrazovanja, modernizaciju i unaprjeđenje obrazovne infrastrukture te dodjelu stipendija za visoko i srednjoškolsko obrazovanje.</t>
  </si>
  <si>
    <t>Mjerom se nastoji pružiti podrška aktivnostima vezanima za predškolski odgoj i obrazovanje, redovnu djelatnost vrtića, provedbu predškolskog programa obrazovanja, ulaganja u objekte predškolskih obrazovnih ustanova, unaprjeđenje uvjeta za predškolsko obrazovanje, sufinanciranje troškova vrtića te modernizaciju i unaprjeđenje usluga u sklopu predškolskog obrazovanja.</t>
  </si>
  <si>
    <t xml:space="preserve">Tekući projekt T100104 STIPENDIRANJE STUDENATA - MJERA 8., Tekući projekt T100105 PRIJEVOZ UČENIKA SREDNJIH ŠKOLA I
STUDENATA - MJERA 10., Tekući projekt T100106 SUFINACIRANJE ŠKOLSKE PREHRANE -
MJERA 12., Tekući projekt T100107 ŠKOLSKI PRIBOR ZA UČENIKE PRVOG
RAZREDA - MJERA 15., Tekući projekt T100108 NAGRAĐIVANJE NAJBOLJIH UČENIKA
OSNOVNIH ŠKOLA - MJERA 9., Tekući projekt T100109 ŠKOLSKI PRIBOR ZA PREDŠKOLU U
VLADISLAVCIMA - MJERA 16., Tekući projekt T100110 NABAVA POKLON PAKETA ZA BLAGDANE -
MJERA 17., Tekući projekt T100112 FINANCIRANJE NABAVKE RADNIH
BILJEŽNICA ZA UČENIKE OSNOVNIH ŠKOLA - MJERA 18.Tekući projekt T100114 MJERA 20. STIPENDIRANJE UČENIKA, Tekući projekt T100115 MJERA 21. SUFIN.TROŠ. POLAG.
VOZAČ.ISPITA SREDNJOŠKOLCIMA I STUDENTIMA S PODRUČJA
OPĆINE VLADISLAVCI, </t>
  </si>
  <si>
    <t>broj stipendista učenika/broj stipendista studenata</t>
  </si>
  <si>
    <t>15</t>
  </si>
  <si>
    <t>16</t>
  </si>
  <si>
    <t>18</t>
  </si>
  <si>
    <t>20</t>
  </si>
  <si>
    <t>SC 3. Učinkovito i djelotvorno pravosuđe, javna uprava i upravljanje državnom imovinom</t>
  </si>
  <si>
    <t xml:space="preserve">Program 1001 REDOVAN RAD PREDSTAVNIČKOG I IZVRŠNOG TIJELA, Program 1002 REDOVAN RAD JEDINSTVENOG UPRAVNOG ODJELA </t>
  </si>
  <si>
    <t>1.4. Učinkovita javna uprava i administracija</t>
  </si>
  <si>
    <t>Mjerom se nastoji pružiti podrška aktivnostima vezanima za redovnu djelatnost izvršnog tijela, predstavničkih tijela i upravnih tijela JLS, pravno normativne poslove, materijalne i ostale rashode vezane za rad upravnih tijela i administracije, jačanje kompetencija i unaprjeđenje sustava lokalne uprave, nabavu dugotrajne imovine te učinkovito upravljanje javnom imovinom.</t>
  </si>
  <si>
    <t>Aktivnost A100001 REDOVAN RAD, Aktivnost A100102 ODRŽAVANJE WEB STRANICE, Aktivnost A100103 LEGALIZACIJA BESPRAVNO SAGRAĐENIH
OBJEKATA, Aktivnost A100105 NAKNADA PREDSJEDNIKU OPĆINSKOG VIJEĆA,  Aktivnost A100107 PROSLAVA DANA OPĆINE VLADISLAVCI, Aktivnost A100108 PLAĆA OPĆINSKOG NAČELNIKA, 
Aktivnost A100109 TROŠKOVI VEZANI ZA OŠASNU IMOVINU, Aktivnost A100115 NAKNADA ZA SJEDNICE, 	
Aktivnost A100118 FINANCIRANJE POLITIČKIH STRANAKA, Aktivnost A100130 NAMIRENJE NEDOSTAJUĆIH SREDSTAVA ZA
POVRAT POREZA PO GODIŠNJOJ PRIJAVI, Aktivnost A100001 REDOVAN RAD</t>
  </si>
  <si>
    <t>SDG16</t>
  </si>
  <si>
    <t>ukupni broj pripremljenih izvještaja o provedbi
akata strateškog planiranja</t>
  </si>
  <si>
    <t>0</t>
  </si>
  <si>
    <t>1</t>
  </si>
  <si>
    <t>2</t>
  </si>
  <si>
    <t>3</t>
  </si>
  <si>
    <t>4</t>
  </si>
  <si>
    <t>SC 5. Zdrav, aktivan i kvalitetan život</t>
  </si>
  <si>
    <t>Program 1014 RAZVOJ ŠPORTA I REKREACIJE</t>
  </si>
  <si>
    <t>1.5. Ulaganje u sport i rekreaciju</t>
  </si>
  <si>
    <t>Mjerom se nastoji pružiti podrška aktivnostima vezanima za razvoj tjelesne kulture i sporta, unaprjeđenje dostupnosti sportsko-rekreacijskih sadržaja te poticanje razvoja sporta i rekreacije, uključujući potporu radu sportskih udruga i izgradnju sportsko-rekreacijskog centra Vladislavci, izgradnjom vježbališta za fitness na otvorenom te  dječjih igrališta.</t>
  </si>
  <si>
    <t>Aktivnost A100101 ŠPORT I REKREACIJA,  Kapitalni projekt K100155 POSTAVLJANJE FITNES SPRAVA U
NASELJU DOPSIN, Kapitalni projekt K100124 REKON. PARKIR.-
PRILAGOĐAVANJEOSOBAMA S INVALIDITETOM ISPRED NOGOM.
262395ŠTA U DOPSINU, 3223	Energija
Aktivnost A100103 STIPENDIJE ZA VRHUNSKE SPORTAŠE, Kapitalni projekt K100171 IZGRADNJA I OPREMANJE DJEČJEG
IGRALIŠTA U HRASTINU, Tekući projekt T100106 IZRADA PROJEKTNE DOKUMENTACIJE ZA
IZGRADNJU BICIKLISTIČKIH STAZA</t>
  </si>
  <si>
    <t>I</t>
  </si>
  <si>
    <t>SDG3</t>
  </si>
  <si>
    <t>Broj sportskih klubova koji primaju subvenciju za rad</t>
  </si>
  <si>
    <t xml:space="preserve"> 1.6. Socijalna skrb i unaprjeđenje kvalitete života</t>
  </si>
  <si>
    <t>Mjerom se nastoji pružiti podrška aktivnostima vezanima za pružanje socijalne skrbi osjetljivim skupinama, dodjelu subvencija, pomoći i donacija, pružanje socijalne zaštite i unaprjeđenje
kvalitete života građana, skrb o hrvatskim braniteljima i članovima njihovih obitelji, pomoći civilnim invalidima te udrugama umirovljenika.</t>
  </si>
  <si>
    <t xml:space="preserve">
Program 1011 SOCIJALNA SKRB I NOVČANA POMOĆ, Program 1021 ZAŽELI BOLJI ŽIVOT U OPĆINI VLADISLAVCI, Program 1023 ZAJEDNO U ZAJEDNICU U OPĆINI VLADISLAVCI, Program 1026 ZAŽELI - PROGRAM ZAPOŠLJAVANJA ŽENA - FAZA II,
ŽIVOT KAKAV ŽELIM , ZAŽELIM VLADISLAVCI, Program 1027 CO(I)ne Tworking zajednice Općine Vladislavci
UP.02.1.1.12.0053
</t>
  </si>
  <si>
    <t>broj korisnika socijalnih usluga
po godini</t>
  </si>
  <si>
    <t>180</t>
  </si>
  <si>
    <t>200</t>
  </si>
  <si>
    <t>210</t>
  </si>
  <si>
    <t>230</t>
  </si>
  <si>
    <t>250</t>
  </si>
  <si>
    <t xml:space="preserve"> 1.7. Jačanje sustava primarne zdravstvene zaštite</t>
  </si>
  <si>
    <t xml:space="preserve">Mjerom se nastoji pružiti podrška aktivnostima vezanima za zaštitu i unaprjeđenje zdravlja građana, poboljšanje sustava pružanja javnih zdravstvenih usluga, unaprjeđenje dostupnosti usluga zdravstvene zaštite, poboljšanje opremljenosti i unaprjeđivanje uvjeta za pružanje
zdravstvenih usluga te unaprjeđenje kvalitete zdravstvenih usluga. Mjerom se planira nastaviti sufinanciranje režijskih troškova za rad ordinacije obiteljske medicine, stomatološke ordinacije i ljekarne u Vladislavcima. </t>
  </si>
  <si>
    <t xml:space="preserve">
Program 1017 PROGRAM POTICANJA DEMOGRAFSKE OBNOVE</t>
  </si>
  <si>
    <t>Tekući projekt T100103 SUFINANCIRANJE RADA ZDRAVSTVENIH
USTANOVA - MJERA 14.</t>
  </si>
  <si>
    <t>broj objekata javnih zdravstvenih  ustanova u kojima je poboljšana opremljenost</t>
  </si>
  <si>
    <t>SC 6. Demografska revitalizacija i bolji položaj obitelji</t>
  </si>
  <si>
    <t xml:space="preserve"> 1.8. Ublažavanje negativnih demografskih trendova i izgradnja poticajnog okruženja za mlade i obitelj</t>
  </si>
  <si>
    <t xml:space="preserve">Mjerom se nastoji pružiti podrška aktivnostima vezanima za zaštitu i unaprjeđenje zdravlja građana, poboljšanje sustava pružanja javnih zdravstvenih Mjerom se nastoji unaprijediti  položaj obitelji s djecom i lakše usklađivanje poslovnih i obiteljskih obveza, povećanje stambenog fonda radi zbrinjavanja i zadržavanja obitelji na potpomognutim područjima, te uključivanje mladih na lokalnoj razini </t>
  </si>
  <si>
    <t>Tekući projekt T100103 IZG. NOVIH STAMB. OBJEKATA I KUPOVINA
STAMB. OBJEKATA NA PODRUČJU OPĆINE - MJERA 3., Tekući projekt T100106 SUFINANCIRANJE PRIKLJUČENJA NA
VODOOPRSKRBNU MREŽU - MJERA 6., Tekući projekt T100102 POMOĆ NOVOROĐENOM DJETETU - MJERA 7., Tekući projekt T100117 MJERA 22. MEDICINSKI POTPOMOGNUTA
OPLODNJA MLADIM OBITELJIMA, Program 1015 FINANCIRANJE UDRUGA OD ZNAČAJA ZA RAZVOJ
OPĆINE</t>
  </si>
  <si>
    <t xml:space="preserve">Mjerom se nastoji unaprijediti  položaj obitelji s djecom i lakše usklađivanje poslovnih i obiteljskih obveza, povećanje stambenog fonda radi zbrinjavanja i zadržavanja obitelji na potpomognutim područjima, te uključivanje mladih na lokalnoj razini </t>
  </si>
  <si>
    <t>ukupan broj rođene djece</t>
  </si>
  <si>
    <t>24</t>
  </si>
  <si>
    <t>25</t>
  </si>
  <si>
    <t>26</t>
  </si>
  <si>
    <t>28</t>
  </si>
  <si>
    <t>30</t>
  </si>
  <si>
    <t>SC 7. Sigurnost za stabilan razvoj</t>
  </si>
  <si>
    <t xml:space="preserve"> 1.9. Unaprjeđenje vatrogastva i civilne zaštite</t>
  </si>
  <si>
    <t>Mjerom se nastoji pružiti podrška aktivnostima vezanima za pružanje vatrogasne i civilne zaštite, uspostavu i unaprjeđenje sustava civilne zaštite, poboljšanje opremljenosti i kapaciteta
protupožarnih snaga, promotivne aktivnosti protupožarne zaštite te organizaciju i redovan rad sustava civilne zaštite na području Općine Vladislavci</t>
  </si>
  <si>
    <t>SDG11</t>
  </si>
  <si>
    <t>ukupni broj osposobljenih članova dobrovoljnih vatrogasnih društava</t>
  </si>
  <si>
    <t>29</t>
  </si>
  <si>
    <t>32</t>
  </si>
  <si>
    <t>33</t>
  </si>
  <si>
    <t>35</t>
  </si>
  <si>
    <t>Aktivnost A100101 FINANCIRANJE VATROGASTVA, Aktivnost A100102 REDOVAN RAD HRVATSKOG CRVENOG KRIŽA, Aktivnost A100103 SREDSTVA ZA POTREBE CIVILNE ZAŠTITE -
COVID 19, Aktivnost A100107 SUFINANCIRANJE PROSTORNIH UVJETA DVD-ova, 
Kapitalni projekt K100175 IZGRADNJA GARAŽE ZA VATROGASNO
VOZILO</t>
  </si>
  <si>
    <t xml:space="preserve">
Program 1012 VATROGASTVO, HRVATSKI CRVNENI KRIŽ I ZAŠTITA I SPAŠAVANJE, Kapitalni projekt K100175 IZGRADNJA GARAŽE ZA VATROGASNO
VOZILO</t>
  </si>
  <si>
    <t>Mjerom se nastoji pružiti podrška aktivnostima Mjerom se nastoji pružiti podrška aktivnostima vezanima za pružanje vatrogasne i civilne zaštite, uspostavu i unaprjeđenje sustava civilne zaštite, poboljšanje opremljenosti i kapaciteta
protupožarnih snaga, promotivne aktivnosti protupožarne zaštite te organizaciju i redovan rad sustava civilne zaštite na području Općine Vladislavci</t>
  </si>
  <si>
    <t>SC 8. Ekološka i energetska tranzicija za klimatsku neutralnost</t>
  </si>
  <si>
    <t xml:space="preserve"> 1.10. Učinkovito komunalno gospodarenje</t>
  </si>
  <si>
    <t xml:space="preserve">
Program 1005 ODRŽAVANJE OBJEKATA I UREĐAJA KOMUNALNE
INFRASTRUKTURE, Program 1017 PROGRAM POTICANJA DEMOGRAFSKE OBNOVE</t>
  </si>
  <si>
    <t xml:space="preserve">
Mjerom se nastoji pružiti podrška aktivnostima vezanima uz sufinanciranje mjera energetske učinkovitosti stanovništvu, mjere za izgradnju i održavanje komunalne infrastrukture, razvoj i unaprjeđenje različitih infrastrukturnih sustava, rekonstrukciju, izgradnju i investicijsko održavanje komunalnih objekata i opreme, održavanje javnih površina, čišćenje i uređenje građevina i uređaja javne namjene, poboljšanje komunalne opremljenosti, upravljanje grobljima .</t>
  </si>
  <si>
    <t>SDG9</t>
  </si>
  <si>
    <t>Mjerom se nastoji pružiti podrška aktivnostima vezanima uz sufinanciranje mjera energetske učinkovitosti stanovništvu, mjere za izgradnju i održavanje komunalne infrastrukture, razvoj i unaprjeđenje različitih infrastrukturnih sustava, rekonstrukciju, izgradnju i investicijsko održavanje komunalnih objekata i opreme, održavanje javnih površina, čišćenje i uređenje građevina i uređaja javne namjene, poboljšanje komunalne opremljenosti, upravljanje grobljima.</t>
  </si>
  <si>
    <t xml:space="preserve">	
Aktivnost A100101 ELEKTRIČNA ENERGIJA JAVNE RASVJETE, Aktivnost A100104 ODRŽAVANJE JAVNE RASVJETE, 	
Aktivnost A100105 ZIMSKO ODRŽAVANJE NERAZVRSTANIH CESTA, Aktivnost A100109 ODRŽAVANJE OBJEKATA U OPĆINSKOM
VLASNIŠTVU, Aktivnost A100110 OZELENJAVANJE JAVNIH POVRŠINA NA
PODRUČJU OPĆINE VLADISLAVCI, Aktivnost A100112 ODRŽAVANJE JAVNIH POVRŠINA I GROBLJA, Aktivnost A100117 OPREMA I UREĐAJI ZA ZGRADE I OBJEKTE U
VLASNIŠTVU OPĆINE VLADISLAVCI, Aktivnost A100120 TEKUĆE ODRŽAVANJE MRTVAČNICE U
VLADISLAVCIMA, Aktivnost A100126 NABAVA I POSTAVLJANJE PROMETNE
SIGNALIZACIJE, Aktivnost A100127 UPIS KOMUNALNE INFRASTRUKTURE U
ZEMLJIŠNE KNJIGE, Tekući projekt T100101 NABAVKA URBANE OPREME NA PODRUČJU
OPĆINE VLADISLAVCI, Aktivnost A100101 PLAĆE DJELATNIKA ZAPOSLENIH U JAVNIM
RADOVIMA, Tekući projekt T100101 ENERGETSKA UČINKOVITOST I ENERGETSKA
OBNOVA OBITELJSKIH KUĆA - MJERA 1.</t>
  </si>
  <si>
    <t xml:space="preserve">Održavane javne površine u m2 </t>
  </si>
  <si>
    <t>17000</t>
  </si>
  <si>
    <t xml:space="preserve"> 1.11. izgradnja energetsku učinkovite  javne rasvjete</t>
  </si>
  <si>
    <t xml:space="preserve">
Program 1007 IZGRADNJA OBJEKATA I UREĐAJA KOMUNALNE
INFRASTRUKTURE</t>
  </si>
  <si>
    <t xml:space="preserve">
Mjerom se nastoji pružiti podrška aktivnostima vezanima izgradnju javne rasvjete između naselja Vladislavci - Kudeljara i Kudeljara - Hrastin,  kako bi se podigla razina energetske učinkovitosti i povećao stupanj prometne sigurnosti.</t>
  </si>
  <si>
    <t xml:space="preserve">	
Kapitalni projekt K100173 IZGRADNJA JAVNE RASVJETE
VLADISLAVCI - KUDELJARA, Kapitalni projekt K100174 IZGRADNJA JAVNE RASVJETE KUDELJARA
- HRASTIN</t>
  </si>
  <si>
    <t>Mjerom se nastoji pružiti podrška aktivnostima vezanima izgradnju javne rasvjete između naselja Vladislavci - Kudeljara i Kudeljara - Hrastin,  kako bi se podigla razina energetske učinkovitosti i povećao stupanj prometne sigurnosti.</t>
  </si>
  <si>
    <t>ukupni broj novih energetski visokoučinkovitih rasvjetnih tijela javne rasvjete</t>
  </si>
  <si>
    <t>10</t>
  </si>
  <si>
    <t xml:space="preserve"> 1.12. Gospodarenje otpadom i povezanom infrastrukturom</t>
  </si>
  <si>
    <t>Aktivnost A100122 UPRAVLJANJE RECIKLAŽNIM DVORTIŠTEM I
SAKUPLJANJE I ZBRINJAVANJE OTPADA IZ RECIKLAŽNOG
DVORIŠTA</t>
  </si>
  <si>
    <t xml:space="preserve">
Mjerom se nastoji pružiti podrška aktivnostima vezanima za izgradnju, rekonstrukciju i održavanje dijela komunalne infrastrukture potrebnog za gospodarenje otpadom, uključujući nabavu opreme, upravljanje  reciklažnim dvorištem, sanaciju odlagališta i provedbu plana gospodarenja otpadom</t>
  </si>
  <si>
    <t>Mjerom se nastoji pružiti podrška aktivnostima vezanima za izgradnju, rekonstrukciju i održavanje dijela komunalne infrastrukture potrebnog za gospodarenje otpadom, uključujući nabavu opreme, upravljanje  reciklažnim dvorištem, sanaciju odlagališta i provedbu plana gospodarenja otpadom</t>
  </si>
  <si>
    <t>godišnja količina prikupljenog otpada za recikliranje (u
tonama)</t>
  </si>
  <si>
    <t>120</t>
  </si>
  <si>
    <t xml:space="preserve"> 1.13. Ulaganje u održivo upravljanje prostorom</t>
  </si>
  <si>
    <t xml:space="preserve">
Mjerom se nastoji pružiti podrška aktivnostima vezanima za prostorno planiranje, održivo korištenje i održavanje prostora i javne imovine te rekonstrukcija značajnih javnih površina.</t>
  </si>
  <si>
    <t xml:space="preserve">
Program 1005 ODRŽAVANJE OBJEKATA I UREĐAJA KOMUNALNE
Program 1007 IZGRADNJA OBJEKATA I UREĐAJA KOMUNALNE
INFRASTRUKTURE</t>
  </si>
  <si>
    <t xml:space="preserve">Kapitalni projekt K100110 REKONSTRUKCIJA KAPELICE NA 105000U
U DOPSINU, Kapitalni projekt K100111 IZGRADNJA OGRADE NA GROBLJU U
DOPSINU, Kapitalni projekt K100141 IZGRADNJA CESTE PREMA GROBLJU U
NASELJU DOPSIN, Kapitalni projekt K100169 IZGRADNJA PJEŠAČKIH STAZA NA
GROBLJU U VLADISLAVCIMA, </t>
  </si>
  <si>
    <t>Mjerom se nastoji pružiti podrška aktivnostima vezanima za prostorno planiranje, održivo korištenje i održavanje prostora i javne imovine te rekonstrukcija značajnih javnih površina.</t>
  </si>
  <si>
    <t>održavane javne površine u m2</t>
  </si>
  <si>
    <t>SC 9. Samodostatnost u hrani i razvoj biogospodarstva</t>
  </si>
  <si>
    <t xml:space="preserve">
Program 1008 RAZVOJ POLJOPRIVREDE I GOSPODARSTVA</t>
  </si>
  <si>
    <t xml:space="preserve"> 1.14. Unaprjeđenje poljoprivredne djelatnosti</t>
  </si>
  <si>
    <t xml:space="preserve">
Mjerom se nastoji pridonijeti  razvoja poljoprivrede na području Općine Vladislavci, 
kako bi se povećala konkurentnost obiteljskih gospodarstava i podigla kvaliteta života na ruralnom području Općine Vladislavci, kao i potaknulo održivo korištenje poljoprivrednog zemljišta na cijelom području gospodarenja.</t>
  </si>
  <si>
    <t>Kapitalni projekt K100105 REKONSTRUKCIJA CESTE
POLJOPRIVREDNE NAMJENE NA KČBR. 182 I 155 K.O. DOPSIN, Tekući projekt T100103 MJERA 1: POTPORE ZA UMJETNO
OSJEMENJIVANJE GOVEDA, Tekući projekt T100104 MJERA 2. POTPORA ZA PRIJAVU
DOKUMENTACIJE ZA NACIONALNE I MEĐUNARODNE FONDOVE, Tekući projekt T100105 MJERA 3. POTPORE ZA IZGRADNJU
PLASTENIKA/STAKLENIKA, Tekući projekt T100107 MJERA 5. POTPORE ZA PROIZVODNJU MEDA, Tekući projekt T100108 MJERA 6. POTPORE ZA NAVODNJAVANJE</t>
  </si>
  <si>
    <t>SDG2</t>
  </si>
  <si>
    <t>Mjerom se nastoji pridonijeti  razvoja poljoprivrede na području Općine Vladislavci, 
kako bi se povećala konkurentnost obiteljskih gospodarstava i podigla kvaliteta života na ruralnom području Općine Vladislavci, kao i potaknulo održivo korištenje poljoprivrednog zemljišta na cijelom području gospodarenja</t>
  </si>
  <si>
    <t xml:space="preserve">ukupan broj poljoprivrednika </t>
  </si>
  <si>
    <t>40</t>
  </si>
  <si>
    <t>SC 10. Održiva mobilnost</t>
  </si>
  <si>
    <t xml:space="preserve">
Program 1007 IZGRADNJA OBJEKATA I UREĐAJA KOMUNALNE
INFRASTRUKTURE</t>
  </si>
  <si>
    <t xml:space="preserve"> 1.15. Ulaganje u prometnu infrastrukturu i mobilnost</t>
  </si>
  <si>
    <t xml:space="preserve">
Mjerom se nastoji pružiti podrška aktivnostima vezanima za izgradnju, rekonstrukciju i održavanje prometne infrastrukture, uključujući rekonstrukciju, izgradnju i asfaltiranje nerazvrstanih cesta u naseljima, izgradnju trgova modernizaciju i izgradnju javnih površina poput nogostupa i pješačkih staza, parkirališta i prometnih oznaka.</t>
  </si>
  <si>
    <t xml:space="preserve">Kapitalni projekt K100102 REKONSTRUKCIJA JAVNE POVRŠINE OKO
CRKVE SV. ROKA U HRASTINU, Kapitalni projekt K100105 REKONSTRUKCIJA PJEŠAČKIH STAZA U
VLADISLAVCIMA, Kapitalni projekt K100172 IZGRADNJA TRGA U SREDIŠTU NASELJA
DOPSIN, 	
Kapitalni projekt K100176 IZRADA PROJEK. DOK. ZA IZG. PJEŠ.
STAZA IZMEĐU NASELJA VLADISLAVCI - DOPSIN I VLADISLAVCI -
HRASTIN, </t>
  </si>
  <si>
    <t>Mjerom se nastoji pružiti podrška aktivnostima vezanima za izgradnju, rekonstrukciju i održavanje prometne infrastrukture, uključujući rekonstrukciju, izgradnju i asfaltiranje nerazvrstanih cesta u naseljima, izgradnju trgova modernizaciju i izgradnju javnih površina poput nogostupa i pješačkih staza, parkirališta i prometnih oznaka.</t>
  </si>
  <si>
    <t>SC 12. Razvoj potpomognutih područja i područja s razvojnim posebnostima</t>
  </si>
  <si>
    <t xml:space="preserve"> Naziv mjere: 1.16.  Razvoj pametne i održive  općine</t>
  </si>
  <si>
    <t xml:space="preserve">
Program 1005 ODRŽAVANJE OBJEKATA I UREĐAJA KOMUNALNE
INFRASTRUKTURE
</t>
  </si>
  <si>
    <t xml:space="preserve">Aktivnost A100124 NABAVA PAMETNIH KAMERA U OPĆINI
VLADISLAVCI, </t>
  </si>
  <si>
    <t xml:space="preserve">
Mjerom je predviđeno uvođenje IKT, internetsko povezivanje objekata, upotreba pametnih mreža, povećanje energetske učinkovitosti, smanjenje onečišćenja te kreiranje inovativnih rješenja za unaprjeđenje </t>
  </si>
  <si>
    <t xml:space="preserve">udio naseljenih dijelova pokrivenih javnom rasvjetom </t>
  </si>
  <si>
    <t xml:space="preserve">Mjerom je predviđeno uvođenje IKT, internetsko povezivanje objekata, upotreba pametnih mreža, povećanje energetske učinkovitosti, smanjenje onečišćenja te kreiranje inovativnih rješenja za unaprjeđenje </t>
  </si>
  <si>
    <t>01.12.2021.</t>
  </si>
  <si>
    <t xml:space="preserve">U Vladislavcima, 1. prosinca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</si>
</sst>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16"/>
      <name val="Arial"/>
      <family val="2"/>
      <charset val="238"/>
    </font>
    <font>
      <sz val="11"/>
      <color rgb="FF9C5700"/>
      <name val="Calibri"/>
      <family val="2"/>
      <charset val="238"/>
      <scheme val="minor"/>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b/>
      <sz val="14"/>
      <color theme="1"/>
      <name val="Arial"/>
      <family val="2"/>
      <charset val="238"/>
    </font>
    <font>
      <b/>
      <sz val="7"/>
      <name val="Arial"/>
      <family val="2"/>
    </font>
    <font>
      <b/>
      <sz val="12"/>
      <color rgb="FF000000"/>
      <name val="Arial"/>
      <family val="2"/>
    </font>
    <font>
      <sz val="12"/>
      <name val="Arial"/>
      <family val="2"/>
    </font>
    <font>
      <sz val="12"/>
      <color rgb="FF000000"/>
      <name val="Arial"/>
      <family val="2"/>
    </font>
    <font>
      <b/>
      <i/>
      <sz val="12"/>
      <name val="Arial"/>
      <family val="2"/>
    </font>
    <font>
      <sz val="11"/>
      <color rgb="FFFF0000"/>
      <name val="Arial"/>
      <family val="2"/>
    </font>
    <font>
      <b/>
      <sz val="14"/>
      <color rgb="FFFF0000"/>
      <name val="Arial"/>
      <family val="2"/>
    </font>
    <font>
      <b/>
      <sz val="11"/>
      <color rgb="FFFF0000"/>
      <name val="Arial"/>
      <family val="2"/>
    </font>
    <font>
      <b/>
      <sz val="12"/>
      <color rgb="FFFF0000"/>
      <name val="Arial"/>
      <family val="2"/>
    </font>
    <font>
      <b/>
      <u/>
      <sz val="12"/>
      <name val="Arial"/>
      <family val="2"/>
    </font>
    <font>
      <i/>
      <sz val="12"/>
      <name val="Arial"/>
      <family val="2"/>
    </font>
    <font>
      <b/>
      <u/>
      <sz val="12"/>
      <color rgb="FFFF0000"/>
      <name val="Arial"/>
      <family val="2"/>
      <charset val="238"/>
    </font>
    <font>
      <sz val="12"/>
      <color rgb="FFFF0000"/>
      <name val="Arial"/>
      <family val="2"/>
    </font>
    <font>
      <b/>
      <i/>
      <u/>
      <sz val="12"/>
      <name val="Arial"/>
      <family val="2"/>
    </font>
    <font>
      <sz val="9"/>
      <name val="Arial"/>
      <family val="2"/>
      <charset val="238"/>
    </font>
    <font>
      <sz val="7"/>
      <name val="Arial"/>
      <family val="2"/>
      <charset val="238"/>
    </font>
  </fonts>
  <fills count="16">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9" fillId="0" borderId="0"/>
    <xf numFmtId="0" fontId="25" fillId="14" borderId="0" applyNumberFormat="0" applyBorder="0" applyAlignment="0" applyProtection="0"/>
    <xf numFmtId="0" fontId="1" fillId="0" borderId="0"/>
  </cellStyleXfs>
  <cellXfs count="239">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8" fillId="3" borderId="5" xfId="0" applyFont="1" applyFill="1" applyBorder="1" applyAlignment="1">
      <alignment horizontal="center" vertical="center"/>
    </xf>
    <xf numFmtId="0" fontId="8"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9" fillId="0" borderId="0" xfId="1"/>
    <xf numFmtId="0" fontId="9" fillId="0" borderId="14" xfId="1" applyBorder="1" applyAlignment="1">
      <alignment vertical="center"/>
    </xf>
    <xf numFmtId="0" fontId="9" fillId="0" borderId="15" xfId="1" applyBorder="1" applyAlignment="1">
      <alignment vertical="center"/>
    </xf>
    <xf numFmtId="0" fontId="9" fillId="0" borderId="1" xfId="1" applyBorder="1" applyAlignment="1">
      <alignment vertical="center"/>
    </xf>
    <xf numFmtId="0" fontId="9" fillId="0" borderId="16" xfId="1" applyBorder="1" applyAlignment="1">
      <alignment vertical="center"/>
    </xf>
    <xf numFmtId="0" fontId="9" fillId="0" borderId="12" xfId="1" applyBorder="1" applyAlignment="1">
      <alignment vertical="center"/>
    </xf>
    <xf numFmtId="0" fontId="9" fillId="0" borderId="13" xfId="1" applyBorder="1" applyAlignment="1">
      <alignment vertical="center"/>
    </xf>
    <xf numFmtId="0" fontId="9" fillId="0" borderId="0" xfId="1" applyAlignment="1">
      <alignment horizontal="left" indent="1"/>
    </xf>
    <xf numFmtId="0" fontId="13" fillId="3" borderId="7" xfId="0" applyFont="1" applyFill="1" applyBorder="1" applyAlignment="1">
      <alignment vertical="center"/>
    </xf>
    <xf numFmtId="0" fontId="14" fillId="3" borderId="2" xfId="0" applyFont="1" applyFill="1" applyBorder="1" applyAlignment="1">
      <alignment horizontal="center" vertical="center"/>
    </xf>
    <xf numFmtId="0" fontId="14" fillId="3" borderId="2"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3" fillId="0" borderId="0" xfId="0" applyFont="1" applyAlignment="1">
      <alignment vertical="center"/>
    </xf>
    <xf numFmtId="0" fontId="10" fillId="5" borderId="7" xfId="0" applyFont="1" applyFill="1" applyBorder="1" applyAlignment="1">
      <alignment horizontal="center" vertical="center"/>
    </xf>
    <xf numFmtId="0" fontId="19"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1" fillId="0" borderId="0" xfId="0" applyFont="1"/>
    <xf numFmtId="0" fontId="21" fillId="0" borderId="0" xfId="0" applyFont="1" applyAlignment="1">
      <alignment vertical="center"/>
    </xf>
    <xf numFmtId="0" fontId="21" fillId="0" borderId="0" xfId="0" applyFont="1" applyAlignment="1">
      <alignment horizontal="justify" vertical="center"/>
    </xf>
    <xf numFmtId="0" fontId="21"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27" fillId="0" borderId="0" xfId="3" applyFont="1" applyAlignment="1">
      <alignment wrapText="1"/>
    </xf>
    <xf numFmtId="0" fontId="29" fillId="12" borderId="36" xfId="3" applyFont="1" applyFill="1" applyBorder="1" applyAlignment="1">
      <alignment vertical="center" wrapText="1"/>
    </xf>
    <xf numFmtId="0" fontId="27" fillId="0" borderId="38" xfId="3" applyFont="1" applyBorder="1" applyAlignment="1">
      <alignment vertical="center" wrapText="1"/>
    </xf>
    <xf numFmtId="0" fontId="27" fillId="0" borderId="37" xfId="3" applyFont="1" applyBorder="1" applyAlignment="1">
      <alignment vertical="center" wrapText="1"/>
    </xf>
    <xf numFmtId="0" fontId="27" fillId="0" borderId="39" xfId="3" applyFont="1" applyBorder="1" applyAlignment="1">
      <alignment wrapText="1"/>
    </xf>
    <xf numFmtId="0" fontId="27" fillId="0" borderId="36" xfId="3" applyFont="1" applyBorder="1" applyAlignment="1">
      <alignment horizontal="justify" vertical="center" wrapText="1"/>
    </xf>
    <xf numFmtId="0" fontId="5" fillId="0" borderId="36" xfId="3" applyFont="1" applyBorder="1" applyAlignment="1">
      <alignment horizontal="justify" vertical="top" wrapText="1"/>
    </xf>
    <xf numFmtId="49" fontId="27" fillId="0" borderId="36" xfId="3" applyNumberFormat="1" applyFont="1" applyBorder="1" applyAlignment="1">
      <alignment horizontal="justify" vertical="center" wrapText="1"/>
    </xf>
    <xf numFmtId="0" fontId="26" fillId="0" borderId="36" xfId="3" applyFont="1" applyBorder="1" applyAlignment="1">
      <alignment horizontal="justify" vertical="top" wrapText="1"/>
    </xf>
    <xf numFmtId="0" fontId="10"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3" fillId="0" borderId="0" xfId="0" applyFont="1" applyAlignment="1">
      <alignment horizontal="left" wrapText="1"/>
    </xf>
    <xf numFmtId="0" fontId="9" fillId="0" borderId="14" xfId="1" applyBorder="1" applyAlignment="1">
      <alignment horizontal="left" vertical="center"/>
    </xf>
    <xf numFmtId="0" fontId="9" fillId="0" borderId="1" xfId="1" applyBorder="1" applyAlignment="1">
      <alignment horizontal="left" vertical="center"/>
    </xf>
    <xf numFmtId="0" fontId="9" fillId="0" borderId="12" xfId="1" applyBorder="1" applyAlignment="1">
      <alignment horizontal="left" vertical="center"/>
    </xf>
    <xf numFmtId="0" fontId="10" fillId="4" borderId="36" xfId="3" applyFont="1" applyFill="1" applyBorder="1" applyAlignment="1">
      <alignment vertical="center" wrapText="1"/>
    </xf>
    <xf numFmtId="0" fontId="31" fillId="14" borderId="18" xfId="2" applyFont="1" applyBorder="1" applyAlignment="1">
      <alignment horizontal="center" vertical="center" wrapText="1"/>
    </xf>
    <xf numFmtId="0" fontId="31" fillId="14" borderId="2" xfId="2" applyFont="1" applyBorder="1" applyAlignment="1">
      <alignment horizontal="center" vertical="center" wrapText="1"/>
    </xf>
    <xf numFmtId="0" fontId="10" fillId="0" borderId="0" xfId="0" applyFont="1" applyAlignment="1">
      <alignment horizontal="center" vertical="center" wrapText="1"/>
    </xf>
    <xf numFmtId="0" fontId="12" fillId="0" borderId="0" xfId="0" applyFont="1" applyAlignment="1">
      <alignment horizontal="left" vertical="center" wrapText="1"/>
    </xf>
    <xf numFmtId="0" fontId="17" fillId="0" borderId="0" xfId="0" applyFont="1" applyAlignment="1">
      <alignment horizontal="left" vertical="center" wrapText="1"/>
    </xf>
    <xf numFmtId="0" fontId="34" fillId="0" borderId="0" xfId="0" applyFont="1" applyAlignment="1">
      <alignment horizontal="left" vertical="center" wrapText="1"/>
    </xf>
    <xf numFmtId="0" fontId="18" fillId="0" borderId="2" xfId="0" applyFont="1" applyBorder="1" applyAlignment="1">
      <alignment horizontal="left" vertical="center" wrapText="1"/>
    </xf>
    <xf numFmtId="0" fontId="38" fillId="15" borderId="36" xfId="3" applyFont="1" applyFill="1" applyBorder="1" applyAlignment="1">
      <alignment vertical="center" wrapText="1"/>
    </xf>
    <xf numFmtId="0" fontId="16" fillId="6" borderId="2"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6" borderId="2" xfId="0" applyFont="1" applyFill="1" applyBorder="1" applyAlignment="1">
      <alignment horizontal="left" vertical="center" wrapText="1"/>
    </xf>
    <xf numFmtId="0" fontId="13" fillId="15" borderId="2" xfId="0" applyFont="1" applyFill="1" applyBorder="1" applyAlignment="1">
      <alignment horizontal="left" vertical="center" wrapText="1"/>
    </xf>
    <xf numFmtId="0" fontId="18" fillId="4" borderId="2" xfId="0" applyFont="1" applyFill="1" applyBorder="1" applyAlignment="1">
      <alignment horizontal="left" vertical="center" wrapText="1"/>
    </xf>
    <xf numFmtId="0" fontId="10" fillId="6" borderId="2"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18" xfId="0" applyFont="1" applyFill="1" applyBorder="1" applyAlignment="1">
      <alignment horizontal="center" vertical="center" wrapText="1"/>
    </xf>
    <xf numFmtId="4" fontId="10" fillId="6" borderId="40" xfId="0" applyNumberFormat="1" applyFont="1" applyFill="1" applyBorder="1" applyAlignment="1">
      <alignment horizontal="center" vertical="center" wrapText="1"/>
    </xf>
    <xf numFmtId="0" fontId="10" fillId="6" borderId="41" xfId="0" applyFont="1" applyFill="1" applyBorder="1" applyAlignment="1">
      <alignment horizontal="center" vertical="center" wrapText="1"/>
    </xf>
    <xf numFmtId="0" fontId="10" fillId="6" borderId="40" xfId="0" applyFont="1" applyFill="1" applyBorder="1" applyAlignment="1">
      <alignment horizontal="center" vertical="center" wrapText="1"/>
    </xf>
    <xf numFmtId="0" fontId="10" fillId="6" borderId="42" xfId="0" applyFont="1" applyFill="1" applyBorder="1" applyAlignment="1">
      <alignment horizontal="center" vertical="center" wrapText="1"/>
    </xf>
    <xf numFmtId="0" fontId="10" fillId="12" borderId="42" xfId="0" applyFont="1" applyFill="1" applyBorder="1" applyAlignment="1">
      <alignment horizontal="center" vertical="center" wrapText="1"/>
    </xf>
    <xf numFmtId="0" fontId="10" fillId="7" borderId="41" xfId="0" applyFont="1" applyFill="1" applyBorder="1" applyAlignment="1">
      <alignment horizontal="center" vertical="center" wrapText="1"/>
    </xf>
    <xf numFmtId="0" fontId="18" fillId="0" borderId="0" xfId="0" applyFont="1" applyAlignment="1">
      <alignment horizontal="left" vertical="center" wrapText="1"/>
    </xf>
    <xf numFmtId="0" fontId="24" fillId="4" borderId="2" xfId="0"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4" fillId="3" borderId="6" xfId="0" applyFont="1" applyFill="1" applyBorder="1" applyAlignment="1">
      <alignment horizontal="center" vertical="center" wrapText="1"/>
    </xf>
    <xf numFmtId="0" fontId="0" fillId="0" borderId="3" xfId="0" applyBorder="1" applyAlignment="1">
      <alignment horizontal="center" vertical="center" wrapText="1"/>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4" fillId="3" borderId="3" xfId="0" applyFont="1" applyFill="1" applyBorder="1" applyAlignment="1">
      <alignment horizontal="center" vertical="center" wrapText="1"/>
    </xf>
    <xf numFmtId="0" fontId="16" fillId="3" borderId="2" xfId="0" applyFont="1" applyFill="1" applyBorder="1" applyAlignment="1">
      <alignment vertical="center"/>
    </xf>
    <xf numFmtId="0" fontId="17" fillId="0" borderId="2" xfId="0" applyFont="1" applyBorder="1" applyAlignment="1"/>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6" fillId="3" borderId="6" xfId="0" applyFont="1" applyFill="1" applyBorder="1" applyAlignment="1">
      <alignment vertical="center"/>
    </xf>
    <xf numFmtId="0" fontId="17" fillId="0" borderId="6" xfId="0" applyFont="1" applyBorder="1" applyAlignment="1"/>
    <xf numFmtId="0" fontId="14" fillId="3" borderId="1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0" fillId="5" borderId="17" xfId="0" applyFont="1" applyFill="1" applyBorder="1" applyAlignment="1">
      <alignment horizontal="center" vertical="center"/>
    </xf>
    <xf numFmtId="0" fontId="10" fillId="5" borderId="18" xfId="0" applyFont="1" applyFill="1" applyBorder="1" applyAlignment="1">
      <alignment horizontal="center" vertical="center"/>
    </xf>
    <xf numFmtId="0" fontId="10"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Fill="1" applyAlignment="1">
      <alignment horizontal="left" wrapText="1"/>
    </xf>
    <xf numFmtId="0" fontId="3" fillId="0" borderId="0" xfId="0" applyFont="1" applyFill="1" applyAlignment="1">
      <alignment horizontal="left"/>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0" fillId="9" borderId="2" xfId="0" applyFont="1" applyFill="1" applyBorder="1" applyAlignment="1">
      <alignment horizontal="center" vertical="center"/>
    </xf>
    <xf numFmtId="0" fontId="10" fillId="9" borderId="3" xfId="0" applyFont="1" applyFill="1" applyBorder="1" applyAlignment="1">
      <alignment horizontal="center" vertical="center"/>
    </xf>
    <xf numFmtId="0" fontId="1" fillId="0" borderId="2" xfId="0" applyNumberFormat="1" applyFont="1" applyFill="1" applyBorder="1" applyAlignment="1">
      <alignment horizontal="center" vertical="center" wrapText="1"/>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10" fillId="10" borderId="7" xfId="0" applyFont="1" applyFill="1" applyBorder="1" applyAlignment="1">
      <alignment horizontal="center" vertical="center"/>
    </xf>
    <xf numFmtId="0" fontId="10"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3" fillId="0" borderId="0" xfId="0" applyFont="1" applyAlignment="1">
      <alignment horizontal="left" wrapText="1"/>
    </xf>
    <xf numFmtId="0" fontId="27" fillId="0" borderId="37" xfId="3" applyFont="1" applyBorder="1" applyAlignment="1">
      <alignment horizontal="left" vertical="center" wrapText="1"/>
    </xf>
    <xf numFmtId="0" fontId="27" fillId="0" borderId="39" xfId="3" applyFont="1" applyBorder="1" applyAlignment="1">
      <alignment horizontal="left" vertical="center" wrapText="1"/>
    </xf>
    <xf numFmtId="0" fontId="3" fillId="4" borderId="6"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3" xfId="0" applyFont="1" applyFill="1" applyBorder="1" applyAlignment="1">
      <alignment horizontal="center" vertical="center" wrapText="1"/>
    </xf>
    <xf numFmtId="49" fontId="3" fillId="4" borderId="6" xfId="0" applyNumberFormat="1" applyFont="1" applyFill="1" applyBorder="1" applyAlignment="1">
      <alignment horizontal="center" vertical="center" wrapText="1"/>
    </xf>
    <xf numFmtId="49" fontId="3" fillId="4" borderId="19" xfId="0" applyNumberFormat="1" applyFont="1" applyFill="1" applyBorder="1" applyAlignment="1">
      <alignment horizontal="center" vertical="center" wrapText="1"/>
    </xf>
    <xf numFmtId="49" fontId="3" fillId="4" borderId="3" xfId="0" applyNumberFormat="1" applyFont="1" applyFill="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3" fillId="4" borderId="2"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2" fillId="0" borderId="2" xfId="0" applyFont="1" applyBorder="1" applyAlignment="1">
      <alignment horizontal="center" vertical="center" wrapText="1"/>
    </xf>
    <xf numFmtId="4" fontId="3" fillId="0" borderId="3"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0" fontId="47" fillId="0" borderId="3" xfId="0" applyFont="1" applyBorder="1" applyAlignment="1">
      <alignment horizontal="center" vertical="center" wrapText="1"/>
    </xf>
    <xf numFmtId="0" fontId="47" fillId="0" borderId="2" xfId="0" applyFont="1" applyBorder="1" applyAlignment="1">
      <alignment horizontal="center" vertical="center" wrapText="1"/>
    </xf>
    <xf numFmtId="0" fontId="24" fillId="11" borderId="2" xfId="0" applyFont="1" applyFill="1" applyBorder="1" applyAlignment="1">
      <alignment horizontal="center" vertical="center" wrapText="1"/>
    </xf>
    <xf numFmtId="0" fontId="10" fillId="13" borderId="2" xfId="0" applyFont="1" applyFill="1" applyBorder="1" applyAlignment="1">
      <alignment horizontal="center" vertical="center" wrapText="1"/>
    </xf>
    <xf numFmtId="0" fontId="10" fillId="13" borderId="6" xfId="0" applyFont="1" applyFill="1" applyBorder="1" applyAlignment="1">
      <alignment horizontal="center" vertical="center" wrapText="1"/>
    </xf>
    <xf numFmtId="0" fontId="24" fillId="4" borderId="2"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11" borderId="2" xfId="0" applyFont="1" applyFill="1" applyBorder="1" applyAlignment="1">
      <alignment horizontal="center" vertical="center" wrapText="1"/>
    </xf>
    <xf numFmtId="0" fontId="24" fillId="11" borderId="2" xfId="0" applyFont="1" applyFill="1" applyBorder="1" applyAlignment="1">
      <alignment horizontal="left" vertical="center" wrapText="1"/>
    </xf>
    <xf numFmtId="0" fontId="10" fillId="14" borderId="2" xfId="2" applyFont="1" applyBorder="1" applyAlignment="1">
      <alignment horizontal="center" vertical="center" wrapText="1"/>
    </xf>
    <xf numFmtId="0" fontId="2" fillId="0" borderId="3" xfId="0" applyFont="1" applyBorder="1" applyAlignment="1">
      <alignment horizontal="center" vertical="center" wrapText="1"/>
    </xf>
    <xf numFmtId="0" fontId="46" fillId="0" borderId="3" xfId="0" applyFont="1" applyBorder="1" applyAlignment="1">
      <alignment horizontal="center" vertical="center" wrapText="1"/>
    </xf>
    <xf numFmtId="0" fontId="46" fillId="0" borderId="2" xfId="0" applyFont="1" applyBorder="1" applyAlignment="1">
      <alignment horizontal="center" vertical="center" wrapText="1"/>
    </xf>
    <xf numFmtId="0" fontId="5" fillId="0" borderId="21" xfId="0" applyFont="1" applyBorder="1" applyAlignment="1">
      <alignment horizontal="left" vertical="center"/>
    </xf>
    <xf numFmtId="0" fontId="10" fillId="9" borderId="26" xfId="0" applyFont="1" applyFill="1" applyBorder="1" applyAlignment="1">
      <alignment horizontal="center" vertical="center"/>
    </xf>
    <xf numFmtId="0" fontId="10" fillId="9" borderId="0" xfId="0" applyFont="1" applyFill="1" applyBorder="1" applyAlignment="1">
      <alignment horizontal="center" vertical="center"/>
    </xf>
    <xf numFmtId="0" fontId="0" fillId="0" borderId="0" xfId="0" applyAlignment="1"/>
    <xf numFmtId="0" fontId="3" fillId="0" borderId="0" xfId="0" applyFont="1" applyAlignment="1">
      <alignment horizontal="left"/>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3" fillId="0" borderId="0" xfId="0" applyFont="1" applyAlignment="1">
      <alignment horizontal="left" vertical="center" wrapText="1"/>
    </xf>
    <xf numFmtId="0" fontId="0" fillId="0" borderId="2" xfId="0" applyBorder="1" applyAlignment="1">
      <alignment horizontal="center" vertical="center"/>
    </xf>
    <xf numFmtId="0" fontId="5" fillId="0" borderId="17" xfId="0" applyFont="1" applyBorder="1" applyAlignment="1">
      <alignment horizontal="left" vertical="center"/>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0" fillId="0" borderId="29" xfId="0" applyBorder="1" applyAlignment="1">
      <alignment horizontal="center" vertical="center"/>
    </xf>
    <xf numFmtId="0" fontId="0" fillId="0" borderId="4" xfId="0" applyBorder="1" applyAlignment="1">
      <alignment horizontal="center" vertical="center"/>
    </xf>
    <xf numFmtId="0" fontId="10" fillId="9" borderId="7" xfId="0" applyFont="1" applyFill="1" applyBorder="1" applyAlignment="1">
      <alignment horizontal="center" vertical="center"/>
    </xf>
    <xf numFmtId="0" fontId="10" fillId="9" borderId="17" xfId="0" applyFont="1" applyFill="1" applyBorder="1" applyAlignment="1">
      <alignment horizontal="center" vertical="center"/>
    </xf>
    <xf numFmtId="0" fontId="10" fillId="9"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18" fillId="0" borderId="0" xfId="0" applyFont="1" applyAlignment="1">
      <alignment horizontal="left" vertical="center" wrapText="1"/>
    </xf>
    <xf numFmtId="0" fontId="18" fillId="0" borderId="0" xfId="0" applyFont="1" applyAlignment="1">
      <alignment horizontal="left" wrapText="1"/>
    </xf>
    <xf numFmtId="0" fontId="7" fillId="0" borderId="0" xfId="1" applyFont="1" applyAlignment="1">
      <alignment horizontal="center"/>
    </xf>
    <xf numFmtId="0" fontId="9" fillId="0" borderId="30" xfId="1" applyBorder="1" applyAlignment="1">
      <alignment horizontal="center" vertical="center" wrapText="1"/>
    </xf>
    <xf numFmtId="0" fontId="9" fillId="0" borderId="31" xfId="1" applyBorder="1" applyAlignment="1">
      <alignment horizontal="center" vertical="center"/>
    </xf>
    <xf numFmtId="0" fontId="9" fillId="0" borderId="11" xfId="1" applyBorder="1" applyAlignment="1">
      <alignment horizontal="center" vertical="center"/>
    </xf>
    <xf numFmtId="0" fontId="9" fillId="0" borderId="14" xfId="1" applyBorder="1" applyAlignment="1">
      <alignment horizontal="left" vertical="center"/>
    </xf>
    <xf numFmtId="0" fontId="9" fillId="0" borderId="1" xfId="1" applyBorder="1" applyAlignment="1">
      <alignment horizontal="left" vertical="center"/>
    </xf>
    <xf numFmtId="0" fontId="9" fillId="0" borderId="32" xfId="1" applyBorder="1" applyAlignment="1">
      <alignment horizontal="center" vertical="center"/>
    </xf>
    <xf numFmtId="0" fontId="9" fillId="0" borderId="33" xfId="1" applyBorder="1" applyAlignment="1">
      <alignment horizontal="center" vertical="center"/>
    </xf>
    <xf numFmtId="0" fontId="9" fillId="0" borderId="14" xfId="1" applyBorder="1" applyAlignment="1">
      <alignment horizontal="center" vertical="center"/>
    </xf>
    <xf numFmtId="0" fontId="9" fillId="0" borderId="34" xfId="1" applyBorder="1" applyAlignment="1">
      <alignment horizontal="center" vertical="center"/>
    </xf>
    <xf numFmtId="0" fontId="12" fillId="0" borderId="1" xfId="1" applyFont="1" applyBorder="1" applyAlignment="1">
      <alignment horizontal="center" vertical="center" wrapText="1"/>
    </xf>
    <xf numFmtId="0" fontId="9" fillId="0" borderId="1" xfId="1" applyBorder="1" applyAlignment="1">
      <alignment horizontal="center" vertical="center"/>
    </xf>
    <xf numFmtId="0" fontId="9" fillId="0" borderId="12" xfId="1" applyBorder="1" applyAlignment="1">
      <alignment horizontal="left" vertical="center"/>
    </xf>
    <xf numFmtId="0" fontId="9" fillId="0" borderId="35" xfId="1" applyBorder="1" applyAlignment="1">
      <alignment horizontal="center" vertical="center"/>
    </xf>
    <xf numFmtId="0" fontId="1" fillId="0" borderId="1" xfId="1" applyFont="1" applyBorder="1" applyAlignment="1">
      <alignment horizontal="center" vertical="center" wrapText="1"/>
    </xf>
    <xf numFmtId="0" fontId="9" fillId="0" borderId="12" xfId="1" applyBorder="1" applyAlignment="1">
      <alignment horizontal="center" vertical="center"/>
    </xf>
    <xf numFmtId="0" fontId="12" fillId="0" borderId="14" xfId="1" applyFont="1" applyBorder="1" applyAlignment="1">
      <alignment horizontal="center" vertical="center" wrapText="1"/>
    </xf>
    <xf numFmtId="0" fontId="5" fillId="0" borderId="0" xfId="1" applyFont="1" applyAlignment="1">
      <alignment horizontal="left"/>
    </xf>
  </cellXfs>
  <cellStyles count="4">
    <cellStyle name="Neutralno" xfId="2" builtinId="28"/>
    <cellStyle name="Normal 2" xfId="3" xr:uid="{00000000-0005-0000-0000-000002000000}"/>
    <cellStyle name="Normalno" xfId="0" builtinId="0"/>
    <cellStyle name="Obično_Prilog 5" xfId="1" xr:uid="{00000000-0005-0000-0000-000003000000}"/>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H24"/>
  <sheetViews>
    <sheetView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42578125" customWidth="1"/>
    <col min="8" max="8" width="18.140625" customWidth="1"/>
  </cols>
  <sheetData>
    <row r="1" spans="1:8" ht="30" customHeight="1" x14ac:dyDescent="0.2">
      <c r="A1" s="213" t="s">
        <v>150</v>
      </c>
      <c r="B1" s="214"/>
      <c r="C1" s="214"/>
      <c r="D1" s="214"/>
      <c r="E1" s="214"/>
      <c r="F1" s="214"/>
      <c r="G1" s="214"/>
      <c r="H1" s="215"/>
    </row>
    <row r="2" spans="1:8" ht="21" customHeight="1" x14ac:dyDescent="0.2">
      <c r="A2" s="36" t="s">
        <v>128</v>
      </c>
      <c r="B2" s="197" t="s">
        <v>129</v>
      </c>
      <c r="C2" s="197"/>
      <c r="D2" s="197"/>
      <c r="E2" s="197"/>
      <c r="F2" s="197"/>
      <c r="G2" s="197"/>
      <c r="H2" s="197"/>
    </row>
    <row r="3" spans="1:8" ht="32.25" customHeight="1" x14ac:dyDescent="0.2">
      <c r="A3" s="135" t="s">
        <v>130</v>
      </c>
      <c r="B3" s="135" t="s">
        <v>151</v>
      </c>
      <c r="C3" s="116" t="s">
        <v>152</v>
      </c>
      <c r="D3" s="135" t="s">
        <v>98</v>
      </c>
      <c r="E3" s="135" t="s">
        <v>134</v>
      </c>
      <c r="F3" s="135" t="s">
        <v>135</v>
      </c>
      <c r="G3" s="135" t="s">
        <v>136</v>
      </c>
      <c r="H3" s="135" t="s">
        <v>153</v>
      </c>
    </row>
    <row r="4" spans="1:8" ht="27.75" customHeight="1" x14ac:dyDescent="0.2">
      <c r="A4" s="216"/>
      <c r="B4" s="216"/>
      <c r="C4" s="134"/>
      <c r="D4" s="144"/>
      <c r="E4" s="216"/>
      <c r="F4" s="216"/>
      <c r="G4" s="216"/>
      <c r="H4" s="134"/>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164" t="s">
        <v>143</v>
      </c>
      <c r="B15" s="164"/>
      <c r="C15" s="164"/>
      <c r="D15" s="164"/>
      <c r="E15" s="164"/>
      <c r="F15" s="164"/>
      <c r="G15" s="164"/>
      <c r="H15" s="164"/>
    </row>
    <row r="16" spans="1:8" ht="8.1" customHeight="1" x14ac:dyDescent="0.2"/>
    <row r="17" spans="1:8" ht="33.75" customHeight="1" x14ac:dyDescent="0.2">
      <c r="A17" s="220" t="s">
        <v>154</v>
      </c>
      <c r="B17" s="164"/>
      <c r="C17" s="164"/>
      <c r="D17" s="164"/>
      <c r="E17" s="164"/>
      <c r="F17" s="164"/>
      <c r="G17" s="164"/>
      <c r="H17" s="164"/>
    </row>
    <row r="18" spans="1:8" ht="8.1" customHeight="1" x14ac:dyDescent="0.2"/>
    <row r="19" spans="1:8" x14ac:dyDescent="0.2">
      <c r="A19" s="219" t="s">
        <v>155</v>
      </c>
      <c r="B19" s="206"/>
      <c r="C19" s="206"/>
      <c r="D19" s="206"/>
      <c r="E19" s="206"/>
      <c r="F19" s="206"/>
      <c r="G19" s="206"/>
      <c r="H19" s="206"/>
    </row>
    <row r="20" spans="1:8" ht="18" customHeight="1" x14ac:dyDescent="0.2">
      <c r="A20" s="206"/>
      <c r="B20" s="206"/>
      <c r="C20" s="206"/>
      <c r="D20" s="206"/>
      <c r="E20" s="206"/>
      <c r="F20" s="206"/>
      <c r="G20" s="206"/>
      <c r="H20" s="206"/>
    </row>
    <row r="21" spans="1:8" ht="8.1" customHeight="1" x14ac:dyDescent="0.2"/>
    <row r="22" spans="1:8" ht="15.75" customHeight="1" x14ac:dyDescent="0.2">
      <c r="A22" s="219" t="s">
        <v>156</v>
      </c>
      <c r="B22" s="206"/>
      <c r="C22" s="206"/>
      <c r="D22" s="206"/>
      <c r="E22" s="206"/>
      <c r="F22" s="206"/>
      <c r="G22" s="206"/>
      <c r="H22" s="206"/>
    </row>
    <row r="23" spans="1:8" x14ac:dyDescent="0.2">
      <c r="A23" s="206"/>
      <c r="B23" s="206"/>
      <c r="C23" s="206"/>
      <c r="D23" s="206"/>
      <c r="E23" s="206"/>
      <c r="F23" s="206"/>
      <c r="G23" s="206"/>
      <c r="H23" s="206"/>
    </row>
    <row r="24" spans="1:8" ht="16.5" customHeight="1" x14ac:dyDescent="0.2">
      <c r="A24" s="206"/>
      <c r="B24" s="206"/>
      <c r="C24" s="206"/>
      <c r="D24" s="206"/>
      <c r="E24" s="206"/>
      <c r="F24" s="206"/>
      <c r="G24" s="206"/>
      <c r="H24" s="206"/>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J67"/>
  <sheetViews>
    <sheetView workbookViewId="0">
      <selection activeCell="B11" sqref="B11:B13"/>
    </sheetView>
  </sheetViews>
  <sheetFormatPr defaultColWidth="11.42578125" defaultRowHeight="12.75" x14ac:dyDescent="0.2"/>
  <cols>
    <col min="1" max="1" width="13.42578125" style="24" customWidth="1"/>
    <col min="2" max="2" width="50.42578125" style="24" customWidth="1"/>
    <col min="3" max="3" width="8.42578125" style="24" customWidth="1"/>
    <col min="4" max="4" width="13.42578125" style="24" customWidth="1"/>
    <col min="5" max="5" width="8.42578125" style="24" customWidth="1"/>
    <col min="6" max="6" width="19.42578125" style="24" customWidth="1"/>
    <col min="7" max="7" width="50.42578125" style="24" customWidth="1"/>
    <col min="8" max="8" width="8.42578125" style="24" customWidth="1"/>
    <col min="9" max="9" width="13.42578125" style="24" customWidth="1"/>
    <col min="10" max="10" width="8.42578125" style="24" customWidth="1"/>
    <col min="11" max="16384" width="11.42578125" style="24"/>
  </cols>
  <sheetData>
    <row r="1" spans="1:10" ht="15.75" x14ac:dyDescent="0.25">
      <c r="A1" s="58" t="s">
        <v>157</v>
      </c>
      <c r="B1" s="238" t="s">
        <v>158</v>
      </c>
      <c r="C1" s="238"/>
      <c r="D1" s="238"/>
      <c r="E1" s="238"/>
      <c r="F1" s="238"/>
      <c r="G1" s="238"/>
      <c r="H1" s="238"/>
      <c r="I1" s="238"/>
      <c r="J1" s="238"/>
    </row>
    <row r="2" spans="1:10" ht="5.25" customHeight="1" thickBot="1" x14ac:dyDescent="0.25"/>
    <row r="3" spans="1:10" ht="26.25" thickTop="1" x14ac:dyDescent="0.2">
      <c r="A3" s="59" t="s">
        <v>130</v>
      </c>
      <c r="B3" s="60" t="s">
        <v>159</v>
      </c>
      <c r="C3" s="60" t="s">
        <v>160</v>
      </c>
      <c r="D3" s="60" t="s">
        <v>161</v>
      </c>
      <c r="E3" s="60" t="s">
        <v>162</v>
      </c>
      <c r="F3" s="38" t="s">
        <v>58</v>
      </c>
      <c r="G3" s="60" t="s">
        <v>163</v>
      </c>
      <c r="H3" s="60" t="s">
        <v>160</v>
      </c>
      <c r="I3" s="60" t="s">
        <v>161</v>
      </c>
      <c r="J3" s="61" t="s">
        <v>162</v>
      </c>
    </row>
    <row r="4" spans="1:10" ht="10.5" customHeight="1" thickBot="1" x14ac:dyDescent="0.25">
      <c r="A4" s="62">
        <v>1</v>
      </c>
      <c r="B4" s="63">
        <v>2</v>
      </c>
      <c r="C4" s="63">
        <v>3</v>
      </c>
      <c r="D4" s="63">
        <v>4</v>
      </c>
      <c r="E4" s="63" t="s">
        <v>164</v>
      </c>
      <c r="F4" s="64">
        <v>6</v>
      </c>
      <c r="G4" s="63">
        <v>7</v>
      </c>
      <c r="H4" s="63">
        <v>8</v>
      </c>
      <c r="I4" s="63">
        <v>9</v>
      </c>
      <c r="J4" s="65" t="s">
        <v>165</v>
      </c>
    </row>
    <row r="5" spans="1:10" ht="20.100000000000001" customHeight="1" thickTop="1" x14ac:dyDescent="0.2">
      <c r="A5" s="222" t="s">
        <v>166</v>
      </c>
      <c r="B5" s="225"/>
      <c r="C5" s="227"/>
      <c r="D5" s="227"/>
      <c r="E5" s="227">
        <f>+C5*D5</f>
        <v>0</v>
      </c>
      <c r="F5" s="237" t="s">
        <v>167</v>
      </c>
      <c r="G5" s="83"/>
      <c r="H5" s="25"/>
      <c r="I5" s="25"/>
      <c r="J5" s="26">
        <f t="shared" ref="J5:J37" si="0">+H5*I5</f>
        <v>0</v>
      </c>
    </row>
    <row r="6" spans="1:10" ht="20.100000000000001" customHeight="1" x14ac:dyDescent="0.2">
      <c r="A6" s="223"/>
      <c r="B6" s="226"/>
      <c r="C6" s="228"/>
      <c r="D6" s="228"/>
      <c r="E6" s="228"/>
      <c r="F6" s="232"/>
      <c r="G6" s="84"/>
      <c r="H6" s="27"/>
      <c r="I6" s="27"/>
      <c r="J6" s="28">
        <f t="shared" si="0"/>
        <v>0</v>
      </c>
    </row>
    <row r="7" spans="1:10" ht="20.100000000000001" customHeight="1" x14ac:dyDescent="0.2">
      <c r="A7" s="223"/>
      <c r="B7" s="226"/>
      <c r="C7" s="229"/>
      <c r="D7" s="229"/>
      <c r="E7" s="229"/>
      <c r="F7" s="232"/>
      <c r="G7" s="84"/>
      <c r="H7" s="27"/>
      <c r="I7" s="27"/>
      <c r="J7" s="28">
        <f t="shared" si="0"/>
        <v>0</v>
      </c>
    </row>
    <row r="8" spans="1:10" ht="20.100000000000001" customHeight="1" x14ac:dyDescent="0.2">
      <c r="A8" s="223"/>
      <c r="B8" s="226"/>
      <c r="C8" s="230"/>
      <c r="D8" s="230"/>
      <c r="E8" s="230">
        <f>+C8*D8</f>
        <v>0</v>
      </c>
      <c r="F8" s="231" t="s">
        <v>168</v>
      </c>
      <c r="G8" s="84"/>
      <c r="H8" s="27"/>
      <c r="I8" s="27"/>
      <c r="J8" s="28">
        <f t="shared" si="0"/>
        <v>0</v>
      </c>
    </row>
    <row r="9" spans="1:10" ht="20.100000000000001" customHeight="1" x14ac:dyDescent="0.2">
      <c r="A9" s="223"/>
      <c r="B9" s="226"/>
      <c r="C9" s="228"/>
      <c r="D9" s="228"/>
      <c r="E9" s="228"/>
      <c r="F9" s="232"/>
      <c r="G9" s="84"/>
      <c r="H9" s="27"/>
      <c r="I9" s="27"/>
      <c r="J9" s="28">
        <f t="shared" si="0"/>
        <v>0</v>
      </c>
    </row>
    <row r="10" spans="1:10" ht="20.100000000000001" customHeight="1" x14ac:dyDescent="0.2">
      <c r="A10" s="223"/>
      <c r="B10" s="226"/>
      <c r="C10" s="229"/>
      <c r="D10" s="229"/>
      <c r="E10" s="229"/>
      <c r="F10" s="232"/>
      <c r="G10" s="84"/>
      <c r="H10" s="27"/>
      <c r="I10" s="27"/>
      <c r="J10" s="28">
        <f t="shared" si="0"/>
        <v>0</v>
      </c>
    </row>
    <row r="11" spans="1:10" ht="20.100000000000001" customHeight="1" x14ac:dyDescent="0.2">
      <c r="A11" s="223"/>
      <c r="B11" s="226"/>
      <c r="C11" s="230"/>
      <c r="D11" s="230"/>
      <c r="E11" s="230">
        <f>+C11*D11</f>
        <v>0</v>
      </c>
      <c r="F11" s="231" t="s">
        <v>169</v>
      </c>
      <c r="G11" s="84"/>
      <c r="H11" s="27"/>
      <c r="I11" s="27"/>
      <c r="J11" s="28">
        <f t="shared" si="0"/>
        <v>0</v>
      </c>
    </row>
    <row r="12" spans="1:10" ht="20.100000000000001" customHeight="1" x14ac:dyDescent="0.2">
      <c r="A12" s="223"/>
      <c r="B12" s="226"/>
      <c r="C12" s="228"/>
      <c r="D12" s="228"/>
      <c r="E12" s="228"/>
      <c r="F12" s="232"/>
      <c r="G12" s="84"/>
      <c r="H12" s="27"/>
      <c r="I12" s="27"/>
      <c r="J12" s="28">
        <f t="shared" si="0"/>
        <v>0</v>
      </c>
    </row>
    <row r="13" spans="1:10" ht="20.100000000000001" customHeight="1" x14ac:dyDescent="0.2">
      <c r="A13" s="223"/>
      <c r="B13" s="226"/>
      <c r="C13" s="229"/>
      <c r="D13" s="229"/>
      <c r="E13" s="229"/>
      <c r="F13" s="232"/>
      <c r="G13" s="84"/>
      <c r="H13" s="27"/>
      <c r="I13" s="27"/>
      <c r="J13" s="28">
        <f t="shared" si="0"/>
        <v>0</v>
      </c>
    </row>
    <row r="14" spans="1:10" ht="20.100000000000001" customHeight="1" x14ac:dyDescent="0.2">
      <c r="A14" s="223"/>
      <c r="B14" s="226"/>
      <c r="C14" s="230"/>
      <c r="D14" s="230"/>
      <c r="E14" s="230">
        <f>+C14*D14</f>
        <v>0</v>
      </c>
      <c r="F14" s="235" t="s">
        <v>170</v>
      </c>
      <c r="G14" s="84"/>
      <c r="H14" s="27"/>
      <c r="I14" s="27"/>
      <c r="J14" s="28">
        <f t="shared" si="0"/>
        <v>0</v>
      </c>
    </row>
    <row r="15" spans="1:10" ht="20.100000000000001" customHeight="1" x14ac:dyDescent="0.2">
      <c r="A15" s="223"/>
      <c r="B15" s="226"/>
      <c r="C15" s="228"/>
      <c r="D15" s="228"/>
      <c r="E15" s="228"/>
      <c r="F15" s="232"/>
      <c r="G15" s="84"/>
      <c r="H15" s="27"/>
      <c r="I15" s="27"/>
      <c r="J15" s="28">
        <f t="shared" si="0"/>
        <v>0</v>
      </c>
    </row>
    <row r="16" spans="1:10" ht="20.100000000000001" customHeight="1" x14ac:dyDescent="0.2">
      <c r="A16" s="223"/>
      <c r="B16" s="226"/>
      <c r="C16" s="229"/>
      <c r="D16" s="229"/>
      <c r="E16" s="229"/>
      <c r="F16" s="232"/>
      <c r="G16" s="84"/>
      <c r="H16" s="27"/>
      <c r="I16" s="27"/>
      <c r="J16" s="28">
        <f t="shared" si="0"/>
        <v>0</v>
      </c>
    </row>
    <row r="17" spans="1:10" ht="20.100000000000001" customHeight="1" x14ac:dyDescent="0.2">
      <c r="A17" s="223"/>
      <c r="B17" s="226"/>
      <c r="C17" s="230"/>
      <c r="D17" s="230"/>
      <c r="E17" s="230">
        <f>+C17*D17</f>
        <v>0</v>
      </c>
      <c r="F17" s="235" t="s">
        <v>171</v>
      </c>
      <c r="G17" s="84"/>
      <c r="H17" s="27"/>
      <c r="I17" s="27"/>
      <c r="J17" s="28">
        <f t="shared" si="0"/>
        <v>0</v>
      </c>
    </row>
    <row r="18" spans="1:10" ht="20.100000000000001" customHeight="1" x14ac:dyDescent="0.2">
      <c r="A18" s="223"/>
      <c r="B18" s="226"/>
      <c r="C18" s="228"/>
      <c r="D18" s="228"/>
      <c r="E18" s="228"/>
      <c r="F18" s="232"/>
      <c r="G18" s="84"/>
      <c r="H18" s="27"/>
      <c r="I18" s="27"/>
      <c r="J18" s="28">
        <f t="shared" si="0"/>
        <v>0</v>
      </c>
    </row>
    <row r="19" spans="1:10" ht="20.100000000000001" customHeight="1" thickBot="1" x14ac:dyDescent="0.25">
      <c r="A19" s="224"/>
      <c r="B19" s="233"/>
      <c r="C19" s="234"/>
      <c r="D19" s="234"/>
      <c r="E19" s="234"/>
      <c r="F19" s="236"/>
      <c r="G19" s="85"/>
      <c r="H19" s="29"/>
      <c r="I19" s="29"/>
      <c r="J19" s="30">
        <f t="shared" si="0"/>
        <v>0</v>
      </c>
    </row>
    <row r="20" spans="1:10" ht="19.5" customHeight="1" thickTop="1" x14ac:dyDescent="0.2">
      <c r="A20" s="222" t="s">
        <v>172</v>
      </c>
      <c r="B20" s="225"/>
      <c r="C20" s="227"/>
      <c r="D20" s="227"/>
      <c r="E20" s="227">
        <f>+C20*D20</f>
        <v>0</v>
      </c>
      <c r="F20" s="237" t="s">
        <v>173</v>
      </c>
      <c r="G20" s="83"/>
      <c r="H20" s="25"/>
      <c r="I20" s="25"/>
      <c r="J20" s="26">
        <f t="shared" si="0"/>
        <v>0</v>
      </c>
    </row>
    <row r="21" spans="1:10" ht="19.5" customHeight="1" x14ac:dyDescent="0.2">
      <c r="A21" s="223"/>
      <c r="B21" s="226"/>
      <c r="C21" s="228"/>
      <c r="D21" s="228"/>
      <c r="E21" s="228"/>
      <c r="F21" s="232"/>
      <c r="G21" s="84"/>
      <c r="H21" s="27"/>
      <c r="I21" s="27"/>
      <c r="J21" s="28">
        <f t="shared" si="0"/>
        <v>0</v>
      </c>
    </row>
    <row r="22" spans="1:10" ht="19.5" customHeight="1" x14ac:dyDescent="0.2">
      <c r="A22" s="223"/>
      <c r="B22" s="226"/>
      <c r="C22" s="229"/>
      <c r="D22" s="229"/>
      <c r="E22" s="229"/>
      <c r="F22" s="232"/>
      <c r="G22" s="84"/>
      <c r="H22" s="27"/>
      <c r="I22" s="27"/>
      <c r="J22" s="28">
        <f t="shared" si="0"/>
        <v>0</v>
      </c>
    </row>
    <row r="23" spans="1:10" ht="19.5" customHeight="1" x14ac:dyDescent="0.2">
      <c r="A23" s="223"/>
      <c r="B23" s="226"/>
      <c r="C23" s="230"/>
      <c r="D23" s="230"/>
      <c r="E23" s="230">
        <f>+C23*D23</f>
        <v>0</v>
      </c>
      <c r="F23" s="231" t="s">
        <v>174</v>
      </c>
      <c r="G23" s="84"/>
      <c r="H23" s="27"/>
      <c r="I23" s="27"/>
      <c r="J23" s="28">
        <f t="shared" si="0"/>
        <v>0</v>
      </c>
    </row>
    <row r="24" spans="1:10" ht="19.5" customHeight="1" x14ac:dyDescent="0.2">
      <c r="A24" s="223"/>
      <c r="B24" s="226"/>
      <c r="C24" s="228"/>
      <c r="D24" s="228"/>
      <c r="E24" s="228"/>
      <c r="F24" s="232"/>
      <c r="G24" s="84"/>
      <c r="H24" s="27"/>
      <c r="I24" s="27"/>
      <c r="J24" s="28">
        <f t="shared" si="0"/>
        <v>0</v>
      </c>
    </row>
    <row r="25" spans="1:10" ht="19.5" customHeight="1" x14ac:dyDescent="0.2">
      <c r="A25" s="223"/>
      <c r="B25" s="226"/>
      <c r="C25" s="229"/>
      <c r="D25" s="229"/>
      <c r="E25" s="229"/>
      <c r="F25" s="232"/>
      <c r="G25" s="84"/>
      <c r="H25" s="27"/>
      <c r="I25" s="27"/>
      <c r="J25" s="28">
        <f t="shared" si="0"/>
        <v>0</v>
      </c>
    </row>
    <row r="26" spans="1:10" ht="19.5" customHeight="1" x14ac:dyDescent="0.2">
      <c r="A26" s="223"/>
      <c r="B26" s="226"/>
      <c r="C26" s="230"/>
      <c r="D26" s="230"/>
      <c r="E26" s="230">
        <f>+C26*D26</f>
        <v>0</v>
      </c>
      <c r="F26" s="231" t="s">
        <v>175</v>
      </c>
      <c r="G26" s="84"/>
      <c r="H26" s="27"/>
      <c r="I26" s="27"/>
      <c r="J26" s="28">
        <f t="shared" si="0"/>
        <v>0</v>
      </c>
    </row>
    <row r="27" spans="1:10" ht="19.5" customHeight="1" x14ac:dyDescent="0.2">
      <c r="A27" s="223"/>
      <c r="B27" s="226"/>
      <c r="C27" s="228"/>
      <c r="D27" s="228"/>
      <c r="E27" s="228"/>
      <c r="F27" s="232"/>
      <c r="G27" s="84"/>
      <c r="H27" s="27"/>
      <c r="I27" s="27"/>
      <c r="J27" s="28">
        <f t="shared" si="0"/>
        <v>0</v>
      </c>
    </row>
    <row r="28" spans="1:10" ht="19.5" customHeight="1" x14ac:dyDescent="0.2">
      <c r="A28" s="223"/>
      <c r="B28" s="226"/>
      <c r="C28" s="229"/>
      <c r="D28" s="229"/>
      <c r="E28" s="229"/>
      <c r="F28" s="232"/>
      <c r="G28" s="84"/>
      <c r="H28" s="27"/>
      <c r="I28" s="27"/>
      <c r="J28" s="28">
        <f t="shared" si="0"/>
        <v>0</v>
      </c>
    </row>
    <row r="29" spans="1:10" ht="19.5" customHeight="1" x14ac:dyDescent="0.2">
      <c r="A29" s="223"/>
      <c r="B29" s="226"/>
      <c r="C29" s="230"/>
      <c r="D29" s="230"/>
      <c r="E29" s="230">
        <f>+C29*D29</f>
        <v>0</v>
      </c>
      <c r="F29" s="231" t="s">
        <v>176</v>
      </c>
      <c r="G29" s="84"/>
      <c r="H29" s="27"/>
      <c r="I29" s="27"/>
      <c r="J29" s="28">
        <f t="shared" si="0"/>
        <v>0</v>
      </c>
    </row>
    <row r="30" spans="1:10" ht="19.5" customHeight="1" x14ac:dyDescent="0.2">
      <c r="A30" s="223"/>
      <c r="B30" s="226"/>
      <c r="C30" s="228"/>
      <c r="D30" s="228"/>
      <c r="E30" s="228"/>
      <c r="F30" s="232"/>
      <c r="G30" s="84"/>
      <c r="H30" s="27"/>
      <c r="I30" s="27"/>
      <c r="J30" s="28">
        <f t="shared" si="0"/>
        <v>0</v>
      </c>
    </row>
    <row r="31" spans="1:10" ht="19.5" customHeight="1" x14ac:dyDescent="0.2">
      <c r="A31" s="223"/>
      <c r="B31" s="226"/>
      <c r="C31" s="229"/>
      <c r="D31" s="229"/>
      <c r="E31" s="229"/>
      <c r="F31" s="232"/>
      <c r="G31" s="84"/>
      <c r="H31" s="27"/>
      <c r="I31" s="27"/>
      <c r="J31" s="28">
        <f t="shared" si="0"/>
        <v>0</v>
      </c>
    </row>
    <row r="32" spans="1:10" ht="19.5" customHeight="1" x14ac:dyDescent="0.2">
      <c r="A32" s="223"/>
      <c r="B32" s="226"/>
      <c r="C32" s="230"/>
      <c r="D32" s="230"/>
      <c r="E32" s="230">
        <f>+C32*D32</f>
        <v>0</v>
      </c>
      <c r="F32" s="231" t="s">
        <v>177</v>
      </c>
      <c r="G32" s="84"/>
      <c r="H32" s="27"/>
      <c r="I32" s="27"/>
      <c r="J32" s="28">
        <f t="shared" si="0"/>
        <v>0</v>
      </c>
    </row>
    <row r="33" spans="1:10" ht="19.5" customHeight="1" x14ac:dyDescent="0.2">
      <c r="A33" s="223"/>
      <c r="B33" s="226"/>
      <c r="C33" s="228"/>
      <c r="D33" s="228"/>
      <c r="E33" s="228"/>
      <c r="F33" s="232"/>
      <c r="G33" s="84"/>
      <c r="H33" s="27"/>
      <c r="I33" s="27"/>
      <c r="J33" s="28">
        <f t="shared" si="0"/>
        <v>0</v>
      </c>
    </row>
    <row r="34" spans="1:10" ht="19.5" customHeight="1" x14ac:dyDescent="0.2">
      <c r="A34" s="223"/>
      <c r="B34" s="226"/>
      <c r="C34" s="229"/>
      <c r="D34" s="229"/>
      <c r="E34" s="229"/>
      <c r="F34" s="232"/>
      <c r="G34" s="84"/>
      <c r="H34" s="27"/>
      <c r="I34" s="27"/>
      <c r="J34" s="28">
        <f t="shared" si="0"/>
        <v>0</v>
      </c>
    </row>
    <row r="35" spans="1:10" ht="19.5" customHeight="1" x14ac:dyDescent="0.2">
      <c r="A35" s="223"/>
      <c r="B35" s="226"/>
      <c r="C35" s="230"/>
      <c r="D35" s="230"/>
      <c r="E35" s="230">
        <f>+C35*D35</f>
        <v>0</v>
      </c>
      <c r="F35" s="235" t="s">
        <v>178</v>
      </c>
      <c r="G35" s="84"/>
      <c r="H35" s="27"/>
      <c r="I35" s="27"/>
      <c r="J35" s="28">
        <f t="shared" si="0"/>
        <v>0</v>
      </c>
    </row>
    <row r="36" spans="1:10" ht="19.5" customHeight="1" x14ac:dyDescent="0.2">
      <c r="A36" s="223"/>
      <c r="B36" s="226"/>
      <c r="C36" s="228"/>
      <c r="D36" s="228"/>
      <c r="E36" s="228"/>
      <c r="F36" s="232"/>
      <c r="G36" s="84"/>
      <c r="H36" s="27"/>
      <c r="I36" s="27"/>
      <c r="J36" s="28">
        <f t="shared" si="0"/>
        <v>0</v>
      </c>
    </row>
    <row r="37" spans="1:10" ht="19.5" customHeight="1" thickBot="1" x14ac:dyDescent="0.25">
      <c r="A37" s="224"/>
      <c r="B37" s="233"/>
      <c r="C37" s="234"/>
      <c r="D37" s="234"/>
      <c r="E37" s="234"/>
      <c r="F37" s="236"/>
      <c r="G37" s="85"/>
      <c r="H37" s="29"/>
      <c r="I37" s="29"/>
      <c r="J37" s="30">
        <f t="shared" si="0"/>
        <v>0</v>
      </c>
    </row>
    <row r="38" spans="1:10" ht="13.5" thickTop="1" x14ac:dyDescent="0.2"/>
    <row r="39" spans="1:10" x14ac:dyDescent="0.2">
      <c r="A39" s="31" t="s">
        <v>179</v>
      </c>
    </row>
    <row r="40" spans="1:10" x14ac:dyDescent="0.2">
      <c r="A40" s="221" t="s">
        <v>180</v>
      </c>
      <c r="B40" s="221"/>
      <c r="C40" s="221"/>
      <c r="D40" s="221"/>
      <c r="E40" s="221"/>
      <c r="F40" s="221"/>
      <c r="G40" s="221"/>
      <c r="H40" s="221"/>
      <c r="I40" s="221"/>
      <c r="J40" s="221"/>
    </row>
    <row r="67" ht="12" customHeight="1" x14ac:dyDescent="0.2"/>
  </sheetData>
  <mergeCells count="59">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 ref="D11:D13"/>
    <mergeCell ref="E11:E13"/>
    <mergeCell ref="F11:F13"/>
    <mergeCell ref="E23:E25"/>
    <mergeCell ref="F23:F25"/>
    <mergeCell ref="B14:B16"/>
    <mergeCell ref="C14:C16"/>
    <mergeCell ref="D14:D16"/>
    <mergeCell ref="E14:E16"/>
    <mergeCell ref="F14:F16"/>
    <mergeCell ref="B17:B19"/>
    <mergeCell ref="C17:C19"/>
    <mergeCell ref="D17:D19"/>
    <mergeCell ref="B29:B31"/>
    <mergeCell ref="C29:C31"/>
    <mergeCell ref="D29:D31"/>
    <mergeCell ref="F29:F31"/>
    <mergeCell ref="E20:E22"/>
    <mergeCell ref="F20:F22"/>
    <mergeCell ref="B23:B25"/>
    <mergeCell ref="C23:C25"/>
    <mergeCell ref="D23:D25"/>
    <mergeCell ref="B26:B28"/>
    <mergeCell ref="C26:C28"/>
    <mergeCell ref="D26:D28"/>
    <mergeCell ref="E26:E28"/>
    <mergeCell ref="F26:F28"/>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42578125" style="5" customWidth="1"/>
    <col min="14" max="16384" width="11.42578125" style="5"/>
  </cols>
  <sheetData>
    <row r="1" spans="1:13" ht="30.95" customHeight="1" x14ac:dyDescent="0.25">
      <c r="A1" s="123" t="s">
        <v>45</v>
      </c>
      <c r="B1" s="124"/>
      <c r="C1" s="124"/>
      <c r="D1" s="124"/>
      <c r="E1" s="111"/>
      <c r="F1" s="112"/>
      <c r="G1" s="112"/>
      <c r="H1" s="112"/>
      <c r="I1" s="112"/>
      <c r="J1" s="112"/>
      <c r="K1" s="112"/>
      <c r="L1" s="112"/>
      <c r="M1" s="113"/>
    </row>
    <row r="2" spans="1:13" ht="30.95" customHeight="1" x14ac:dyDescent="0.25">
      <c r="A2" s="123" t="s">
        <v>46</v>
      </c>
      <c r="B2" s="124"/>
      <c r="C2" s="124"/>
      <c r="D2" s="124"/>
      <c r="E2" s="78"/>
      <c r="F2" s="50" t="s">
        <v>47</v>
      </c>
      <c r="G2" s="79"/>
      <c r="H2" s="50" t="s">
        <v>48</v>
      </c>
      <c r="I2" s="79"/>
      <c r="J2" s="39"/>
      <c r="K2" s="39"/>
      <c r="L2" s="39"/>
      <c r="M2" s="40"/>
    </row>
    <row r="3" spans="1:13" ht="30.95" customHeight="1" x14ac:dyDescent="0.25">
      <c r="A3" s="123" t="s">
        <v>49</v>
      </c>
      <c r="B3" s="124"/>
      <c r="C3" s="124" t="s">
        <v>50</v>
      </c>
      <c r="D3" s="124"/>
      <c r="E3" s="111"/>
      <c r="F3" s="112"/>
      <c r="G3" s="112"/>
      <c r="H3" s="112"/>
      <c r="I3" s="112"/>
      <c r="J3" s="112"/>
      <c r="K3" s="112"/>
      <c r="L3" s="112"/>
      <c r="M3" s="113"/>
    </row>
    <row r="4" spans="1:13" ht="30.95" customHeight="1" x14ac:dyDescent="0.25">
      <c r="A4" s="123" t="s">
        <v>51</v>
      </c>
      <c r="B4" s="124"/>
      <c r="C4" s="124"/>
      <c r="D4" s="124"/>
      <c r="E4" s="78"/>
      <c r="F4" s="50" t="s">
        <v>47</v>
      </c>
      <c r="G4" s="79"/>
      <c r="H4" s="50" t="s">
        <v>48</v>
      </c>
      <c r="I4" s="79"/>
      <c r="J4" s="39"/>
      <c r="K4" s="39"/>
      <c r="L4" s="39"/>
      <c r="M4" s="40"/>
    </row>
    <row r="5" spans="1:13" ht="30.95" customHeight="1" x14ac:dyDescent="0.25">
      <c r="A5" s="131" t="s">
        <v>52</v>
      </c>
      <c r="B5" s="132"/>
      <c r="C5" s="132" t="s">
        <v>53</v>
      </c>
      <c r="D5" s="132"/>
      <c r="E5" s="114"/>
      <c r="F5" s="115"/>
      <c r="G5" s="115"/>
      <c r="H5" s="112"/>
      <c r="I5" s="112"/>
      <c r="J5" s="112"/>
      <c r="K5" s="112"/>
      <c r="L5" s="112"/>
      <c r="M5" s="113"/>
    </row>
    <row r="6" spans="1:13" ht="23.25" customHeight="1" x14ac:dyDescent="0.2">
      <c r="A6" s="37"/>
      <c r="B6" s="77"/>
      <c r="C6" s="136" t="s">
        <v>54</v>
      </c>
      <c r="D6" s="136"/>
      <c r="E6" s="136"/>
      <c r="F6" s="136"/>
      <c r="G6" s="137"/>
      <c r="H6" s="138" t="s">
        <v>55</v>
      </c>
      <c r="I6" s="138"/>
      <c r="J6" s="138"/>
      <c r="K6" s="138"/>
      <c r="L6" s="138"/>
      <c r="M6" s="139"/>
    </row>
    <row r="7" spans="1:13" ht="29.1" customHeight="1" x14ac:dyDescent="0.2">
      <c r="A7" s="116" t="s">
        <v>56</v>
      </c>
      <c r="B7" s="116" t="s">
        <v>57</v>
      </c>
      <c r="C7" s="133" t="s">
        <v>58</v>
      </c>
      <c r="D7" s="134" t="s">
        <v>59</v>
      </c>
      <c r="E7" s="134" t="s">
        <v>60</v>
      </c>
      <c r="F7" s="134" t="s">
        <v>61</v>
      </c>
      <c r="G7" s="134" t="s">
        <v>62</v>
      </c>
      <c r="H7" s="135" t="s">
        <v>63</v>
      </c>
      <c r="I7" s="135" t="s">
        <v>64</v>
      </c>
      <c r="J7" s="140" t="s">
        <v>65</v>
      </c>
      <c r="K7" s="141"/>
      <c r="L7" s="140" t="s">
        <v>66</v>
      </c>
      <c r="M7" s="141"/>
    </row>
    <row r="8" spans="1:13" ht="30.95" customHeight="1" x14ac:dyDescent="0.2">
      <c r="A8" s="117"/>
      <c r="B8" s="122"/>
      <c r="C8" s="117"/>
      <c r="D8" s="117"/>
      <c r="E8" s="117"/>
      <c r="F8" s="117"/>
      <c r="G8" s="144"/>
      <c r="H8" s="117"/>
      <c r="I8" s="117"/>
      <c r="J8" s="142"/>
      <c r="K8" s="143"/>
      <c r="L8" s="142" t="s">
        <v>66</v>
      </c>
      <c r="M8" s="143"/>
    </row>
    <row r="9" spans="1:13" ht="30.95" customHeight="1" x14ac:dyDescent="0.2">
      <c r="A9" s="118"/>
      <c r="B9" s="118"/>
      <c r="C9" s="118"/>
      <c r="D9" s="118"/>
      <c r="E9" s="118"/>
      <c r="F9" s="51"/>
      <c r="G9" s="51"/>
      <c r="H9" s="51"/>
      <c r="I9" s="51"/>
      <c r="J9" s="127"/>
      <c r="K9" s="128"/>
      <c r="L9" s="127"/>
      <c r="M9" s="128"/>
    </row>
    <row r="10" spans="1:13" ht="30.95" customHeight="1" x14ac:dyDescent="0.2">
      <c r="A10" s="119"/>
      <c r="B10" s="119"/>
      <c r="C10" s="119"/>
      <c r="D10" s="119"/>
      <c r="E10" s="119"/>
      <c r="F10" s="52"/>
      <c r="G10" s="52"/>
      <c r="H10" s="52"/>
      <c r="I10" s="52"/>
      <c r="J10" s="129"/>
      <c r="K10" s="130"/>
      <c r="L10" s="129"/>
      <c r="M10" s="130"/>
    </row>
    <row r="11" spans="1:13" ht="30.95" customHeight="1" x14ac:dyDescent="0.2">
      <c r="A11" s="120"/>
      <c r="B11" s="120"/>
      <c r="C11" s="120"/>
      <c r="D11" s="120"/>
      <c r="E11" s="120"/>
      <c r="F11" s="53"/>
      <c r="G11" s="53"/>
      <c r="H11" s="53"/>
      <c r="I11" s="53"/>
      <c r="J11" s="125" t="s">
        <v>67</v>
      </c>
      <c r="K11" s="125" t="s">
        <v>68</v>
      </c>
      <c r="L11" s="125" t="s">
        <v>69</v>
      </c>
      <c r="M11" s="125" t="s">
        <v>70</v>
      </c>
    </row>
    <row r="12" spans="1:13" ht="30.95" customHeight="1" x14ac:dyDescent="0.2">
      <c r="A12" s="120"/>
      <c r="B12" s="120"/>
      <c r="C12" s="120"/>
      <c r="D12" s="120"/>
      <c r="E12" s="120"/>
      <c r="F12" s="53"/>
      <c r="G12" s="53"/>
      <c r="H12" s="53"/>
      <c r="I12" s="53"/>
      <c r="J12" s="126"/>
      <c r="K12" s="126"/>
      <c r="L12" s="126"/>
      <c r="M12" s="126"/>
    </row>
    <row r="13" spans="1:13" ht="30.95" customHeight="1" x14ac:dyDescent="0.2">
      <c r="A13" s="120"/>
      <c r="B13" s="120"/>
      <c r="C13" s="120"/>
      <c r="D13" s="120"/>
      <c r="E13" s="120"/>
      <c r="F13" s="53"/>
      <c r="G13" s="53"/>
      <c r="H13" s="53"/>
      <c r="I13" s="53"/>
      <c r="J13" s="127"/>
      <c r="K13" s="128"/>
      <c r="L13" s="127"/>
      <c r="M13" s="128"/>
    </row>
    <row r="14" spans="1:13" ht="30" customHeight="1" x14ac:dyDescent="0.2">
      <c r="A14" s="121"/>
      <c r="B14" s="121"/>
      <c r="C14" s="121"/>
      <c r="D14" s="121"/>
      <c r="E14" s="121"/>
      <c r="F14" s="54"/>
      <c r="G14" s="54"/>
      <c r="H14" s="54"/>
      <c r="I14" s="54"/>
      <c r="J14" s="129"/>
      <c r="K14" s="130"/>
      <c r="L14" s="129"/>
      <c r="M14" s="130"/>
    </row>
    <row r="15" spans="1:13" x14ac:dyDescent="0.2">
      <c r="K15"/>
      <c r="L15"/>
      <c r="M15"/>
    </row>
    <row r="16" spans="1:13" ht="15" x14ac:dyDescent="0.25">
      <c r="C16" s="55" t="s">
        <v>71</v>
      </c>
      <c r="K16"/>
      <c r="L16"/>
      <c r="M16"/>
    </row>
    <row r="17" spans="3:13" ht="14.25" x14ac:dyDescent="0.2">
      <c r="C17" s="146" t="s">
        <v>72</v>
      </c>
      <c r="D17" s="146"/>
      <c r="E17" s="146"/>
      <c r="F17" s="146"/>
      <c r="G17" s="146"/>
      <c r="H17"/>
      <c r="I17"/>
    </row>
    <row r="18" spans="3:13" ht="22.5" customHeight="1" x14ac:dyDescent="0.2">
      <c r="C18" s="56" t="s">
        <v>73</v>
      </c>
      <c r="D18" s="56"/>
      <c r="E18" s="56"/>
      <c r="F18" s="56"/>
      <c r="G18" s="56"/>
      <c r="H18" s="56"/>
      <c r="I18" s="56"/>
      <c r="J18" s="56"/>
      <c r="K18" s="1"/>
      <c r="L18" s="1"/>
      <c r="M18" s="1"/>
    </row>
    <row r="19" spans="3:13" ht="14.25" x14ac:dyDescent="0.2">
      <c r="C19" s="146" t="s">
        <v>74</v>
      </c>
      <c r="D19" s="146"/>
      <c r="E19" s="146"/>
      <c r="F19" s="146"/>
      <c r="G19" s="146"/>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45" t="s">
        <v>77</v>
      </c>
      <c r="D22" s="145"/>
      <c r="E22" s="145"/>
      <c r="F22" s="145"/>
      <c r="G22" s="145"/>
    </row>
    <row r="23" spans="3:13" ht="78.75" customHeight="1" x14ac:dyDescent="0.2">
      <c r="C23" s="145" t="s">
        <v>78</v>
      </c>
      <c r="D23" s="145"/>
      <c r="E23" s="145"/>
      <c r="F23" s="145"/>
      <c r="G23" s="145"/>
    </row>
    <row r="24" spans="3:13" ht="32.25" customHeight="1" x14ac:dyDescent="0.2">
      <c r="C24" s="145" t="s">
        <v>79</v>
      </c>
      <c r="D24" s="145"/>
      <c r="E24" s="145"/>
      <c r="F24" s="145"/>
      <c r="G24" s="145"/>
    </row>
    <row r="25" spans="3:13" ht="54" customHeight="1" x14ac:dyDescent="0.2">
      <c r="C25" s="145" t="s">
        <v>80</v>
      </c>
      <c r="D25" s="145"/>
      <c r="E25" s="145"/>
      <c r="F25" s="145"/>
      <c r="G25" s="145"/>
    </row>
    <row r="26" spans="3:13" ht="63" customHeight="1" x14ac:dyDescent="0.2">
      <c r="C26" s="145" t="s">
        <v>81</v>
      </c>
      <c r="D26" s="145"/>
      <c r="E26" s="145"/>
      <c r="F26" s="145"/>
      <c r="G26" s="145"/>
    </row>
    <row r="27" spans="3:13" ht="44.25" customHeight="1" x14ac:dyDescent="0.2">
      <c r="C27" s="145" t="s">
        <v>82</v>
      </c>
      <c r="D27" s="145"/>
      <c r="E27" s="145"/>
      <c r="F27" s="145"/>
      <c r="G27" s="145"/>
    </row>
    <row r="28" spans="3:13" ht="59.25" customHeight="1" x14ac:dyDescent="0.2">
      <c r="C28" s="145" t="s">
        <v>83</v>
      </c>
      <c r="D28" s="145"/>
      <c r="E28" s="145"/>
      <c r="F28" s="145"/>
      <c r="G28" s="145"/>
    </row>
    <row r="29" spans="3:13" ht="62.25" customHeight="1" x14ac:dyDescent="0.2">
      <c r="C29" s="145" t="s">
        <v>84</v>
      </c>
      <c r="D29" s="145"/>
      <c r="E29" s="145"/>
      <c r="F29" s="145"/>
      <c r="G29" s="145"/>
      <c r="H29" s="56"/>
      <c r="I29" s="56"/>
      <c r="J29" s="56"/>
      <c r="K29" s="56"/>
      <c r="L29" s="56"/>
      <c r="M29" s="56"/>
    </row>
    <row r="30" spans="3:13" ht="112.5" customHeight="1" x14ac:dyDescent="0.2">
      <c r="C30" s="145" t="s">
        <v>85</v>
      </c>
      <c r="D30" s="145"/>
      <c r="E30" s="145"/>
      <c r="F30" s="145"/>
      <c r="G30" s="145"/>
    </row>
  </sheetData>
  <mergeCells count="45">
    <mergeCell ref="C24:G24"/>
    <mergeCell ref="J11:J12"/>
    <mergeCell ref="C30:G30"/>
    <mergeCell ref="C17:G17"/>
    <mergeCell ref="C19:G19"/>
    <mergeCell ref="C22:G22"/>
    <mergeCell ref="C23:G23"/>
    <mergeCell ref="C27:G27"/>
    <mergeCell ref="C28:G28"/>
    <mergeCell ref="C29:G29"/>
    <mergeCell ref="C26:G26"/>
    <mergeCell ref="C25:G25"/>
    <mergeCell ref="L11:L12"/>
    <mergeCell ref="K11:K12"/>
    <mergeCell ref="C9:C14"/>
    <mergeCell ref="D9:D14"/>
    <mergeCell ref="E9:E14"/>
    <mergeCell ref="A5:D5"/>
    <mergeCell ref="C7:C8"/>
    <mergeCell ref="D7:D8"/>
    <mergeCell ref="H7:H8"/>
    <mergeCell ref="C6:G6"/>
    <mergeCell ref="H6:M6"/>
    <mergeCell ref="L7:M8"/>
    <mergeCell ref="I7:I8"/>
    <mergeCell ref="J7:K8"/>
    <mergeCell ref="E7:E8"/>
    <mergeCell ref="G7:G8"/>
    <mergeCell ref="F7:F8"/>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78"/>
      <c r="C1" s="41"/>
      <c r="D1" s="41"/>
      <c r="E1" s="41"/>
      <c r="F1" s="41"/>
      <c r="G1" s="41"/>
      <c r="H1" s="42"/>
    </row>
    <row r="2" spans="1:8" ht="30.95" customHeight="1" x14ac:dyDescent="0.2">
      <c r="A2" s="32" t="s">
        <v>46</v>
      </c>
      <c r="B2" s="78"/>
      <c r="C2" s="50" t="s">
        <v>47</v>
      </c>
      <c r="D2" s="79"/>
      <c r="E2" s="50" t="s">
        <v>48</v>
      </c>
      <c r="F2" s="79"/>
      <c r="G2" s="150"/>
      <c r="H2" s="151"/>
    </row>
    <row r="3" spans="1:8" ht="30.95" customHeight="1" x14ac:dyDescent="0.2">
      <c r="A3" s="23" t="s">
        <v>87</v>
      </c>
      <c r="B3" s="78"/>
      <c r="C3" s="41"/>
      <c r="D3" s="41"/>
      <c r="E3" s="41"/>
      <c r="F3" s="41"/>
      <c r="G3" s="41"/>
      <c r="H3" s="42"/>
    </row>
    <row r="4" spans="1:8" ht="30.95" customHeight="1" x14ac:dyDescent="0.2">
      <c r="A4" s="23" t="s">
        <v>51</v>
      </c>
      <c r="B4" s="78"/>
      <c r="C4" s="50" t="s">
        <v>47</v>
      </c>
      <c r="D4" s="79"/>
      <c r="E4" s="50" t="s">
        <v>48</v>
      </c>
      <c r="F4" s="79"/>
      <c r="G4" s="150"/>
      <c r="H4" s="151"/>
    </row>
    <row r="5" spans="1:8" ht="30.95" customHeight="1" x14ac:dyDescent="0.2">
      <c r="A5" s="23" t="s">
        <v>53</v>
      </c>
      <c r="B5" s="152"/>
      <c r="C5" s="153"/>
      <c r="D5" s="153"/>
      <c r="E5" s="153"/>
      <c r="F5" s="153"/>
      <c r="G5" s="153"/>
      <c r="H5" s="154"/>
    </row>
    <row r="6" spans="1:8" ht="24.95" customHeight="1" x14ac:dyDescent="0.2">
      <c r="A6" s="155" t="s">
        <v>88</v>
      </c>
      <c r="B6" s="156"/>
      <c r="C6" s="156"/>
      <c r="D6" s="156"/>
      <c r="E6" s="156"/>
      <c r="F6" s="156"/>
      <c r="G6" s="156"/>
      <c r="H6" s="156"/>
    </row>
    <row r="7" spans="1:8" ht="45" x14ac:dyDescent="0.2">
      <c r="A7" s="33" t="s">
        <v>58</v>
      </c>
      <c r="B7" s="33" t="s">
        <v>59</v>
      </c>
      <c r="C7" s="33" t="s">
        <v>89</v>
      </c>
      <c r="D7" s="34" t="s">
        <v>90</v>
      </c>
      <c r="E7" s="34" t="s">
        <v>91</v>
      </c>
      <c r="F7" s="34" t="s">
        <v>92</v>
      </c>
      <c r="G7" s="34" t="s">
        <v>63</v>
      </c>
      <c r="H7" s="34" t="s">
        <v>93</v>
      </c>
    </row>
    <row r="8" spans="1:8" x14ac:dyDescent="0.2">
      <c r="A8" s="157"/>
      <c r="B8" s="147"/>
      <c r="C8" s="147"/>
      <c r="D8" s="147"/>
      <c r="E8" s="147"/>
      <c r="F8" s="147"/>
      <c r="G8" s="81"/>
      <c r="H8" s="6"/>
    </row>
    <row r="9" spans="1:8" x14ac:dyDescent="0.2">
      <c r="A9" s="157"/>
      <c r="B9" s="148"/>
      <c r="C9" s="148"/>
      <c r="D9" s="148"/>
      <c r="E9" s="148"/>
      <c r="F9" s="148"/>
      <c r="G9" s="81"/>
      <c r="H9" s="6"/>
    </row>
    <row r="10" spans="1:8" x14ac:dyDescent="0.2">
      <c r="A10" s="157"/>
      <c r="B10" s="149"/>
      <c r="C10" s="149"/>
      <c r="D10" s="149"/>
      <c r="E10" s="149"/>
      <c r="F10" s="149"/>
      <c r="G10" s="81"/>
      <c r="H10" s="6"/>
    </row>
    <row r="11" spans="1:8" x14ac:dyDescent="0.2">
      <c r="A11" s="157"/>
      <c r="B11" s="147"/>
      <c r="C11" s="147"/>
      <c r="D11" s="147"/>
      <c r="E11" s="147"/>
      <c r="F11" s="147"/>
      <c r="G11" s="81"/>
      <c r="H11" s="6"/>
    </row>
    <row r="12" spans="1:8" x14ac:dyDescent="0.2">
      <c r="A12" s="157"/>
      <c r="B12" s="148"/>
      <c r="C12" s="148"/>
      <c r="D12" s="148"/>
      <c r="E12" s="148"/>
      <c r="F12" s="148"/>
      <c r="G12" s="81"/>
      <c r="H12" s="6"/>
    </row>
    <row r="13" spans="1:8" x14ac:dyDescent="0.2">
      <c r="A13" s="157"/>
      <c r="B13" s="149"/>
      <c r="C13" s="149"/>
      <c r="D13" s="149"/>
      <c r="E13" s="149"/>
      <c r="F13" s="149"/>
      <c r="G13" s="81"/>
      <c r="H13" s="6"/>
    </row>
    <row r="14" spans="1:8" x14ac:dyDescent="0.2">
      <c r="A14" s="157"/>
      <c r="B14" s="147"/>
      <c r="C14" s="147"/>
      <c r="D14" s="147"/>
      <c r="E14" s="147"/>
      <c r="F14" s="147"/>
      <c r="G14" s="81"/>
      <c r="H14" s="6"/>
    </row>
    <row r="15" spans="1:8" x14ac:dyDescent="0.2">
      <c r="A15" s="157"/>
      <c r="B15" s="148"/>
      <c r="C15" s="148"/>
      <c r="D15" s="148"/>
      <c r="E15" s="148"/>
      <c r="F15" s="148"/>
      <c r="G15" s="81"/>
      <c r="H15" s="6"/>
    </row>
    <row r="16" spans="1:8" x14ac:dyDescent="0.2">
      <c r="A16" s="157"/>
      <c r="B16" s="149"/>
      <c r="C16" s="149"/>
      <c r="D16" s="149"/>
      <c r="E16" s="149"/>
      <c r="F16" s="149"/>
      <c r="G16" s="81"/>
      <c r="H16" s="6"/>
    </row>
    <row r="17" spans="1:8" x14ac:dyDescent="0.2">
      <c r="A17" s="157"/>
      <c r="B17" s="147"/>
      <c r="C17" s="147"/>
      <c r="D17" s="147"/>
      <c r="E17" s="147"/>
      <c r="F17" s="147"/>
      <c r="G17" s="81"/>
      <c r="H17" s="6"/>
    </row>
    <row r="18" spans="1:8" x14ac:dyDescent="0.2">
      <c r="A18" s="157"/>
      <c r="B18" s="148"/>
      <c r="C18" s="148"/>
      <c r="D18" s="148"/>
      <c r="E18" s="148"/>
      <c r="F18" s="148"/>
      <c r="G18" s="81"/>
      <c r="H18" s="6"/>
    </row>
    <row r="19" spans="1:8" x14ac:dyDescent="0.2">
      <c r="A19" s="157"/>
      <c r="B19" s="149"/>
      <c r="C19" s="149"/>
      <c r="D19" s="149"/>
      <c r="E19" s="149"/>
      <c r="F19" s="149"/>
      <c r="G19" s="81"/>
      <c r="H19" s="6"/>
    </row>
    <row r="20" spans="1:8" x14ac:dyDescent="0.2">
      <c r="A20" s="157"/>
      <c r="B20" s="147"/>
      <c r="C20" s="147"/>
      <c r="D20" s="147"/>
      <c r="E20" s="147"/>
      <c r="F20" s="147"/>
      <c r="G20" s="81"/>
      <c r="H20" s="6"/>
    </row>
    <row r="21" spans="1:8" x14ac:dyDescent="0.2">
      <c r="A21" s="157"/>
      <c r="B21" s="148"/>
      <c r="C21" s="148"/>
      <c r="D21" s="148"/>
      <c r="E21" s="148"/>
      <c r="F21" s="148"/>
      <c r="G21" s="81"/>
      <c r="H21" s="6"/>
    </row>
    <row r="22" spans="1:8" x14ac:dyDescent="0.2">
      <c r="A22" s="157"/>
      <c r="B22" s="149"/>
      <c r="C22" s="149"/>
      <c r="D22" s="149"/>
      <c r="E22" s="149"/>
      <c r="F22" s="149"/>
      <c r="G22" s="81"/>
      <c r="H22" s="6"/>
    </row>
    <row r="23" spans="1:8" x14ac:dyDescent="0.2">
      <c r="A23" s="157"/>
      <c r="B23" s="147"/>
      <c r="C23" s="147"/>
      <c r="D23" s="147"/>
      <c r="E23" s="147"/>
      <c r="F23" s="147"/>
      <c r="G23" s="81"/>
      <c r="H23" s="6"/>
    </row>
    <row r="24" spans="1:8" x14ac:dyDescent="0.2">
      <c r="A24" s="157"/>
      <c r="B24" s="148"/>
      <c r="C24" s="148"/>
      <c r="D24" s="148"/>
      <c r="E24" s="148"/>
      <c r="F24" s="148"/>
      <c r="G24" s="81"/>
      <c r="H24" s="6"/>
    </row>
    <row r="25" spans="1:8" x14ac:dyDescent="0.2">
      <c r="A25" s="157"/>
      <c r="B25" s="149"/>
      <c r="C25" s="149"/>
      <c r="D25" s="149"/>
      <c r="E25" s="149"/>
      <c r="F25" s="149"/>
      <c r="G25" s="81"/>
      <c r="H25" s="6"/>
    </row>
    <row r="26" spans="1:8" x14ac:dyDescent="0.2">
      <c r="A26" s="157"/>
      <c r="B26" s="147"/>
      <c r="C26" s="147"/>
      <c r="D26" s="147"/>
      <c r="E26" s="147"/>
      <c r="F26" s="147"/>
      <c r="G26" s="81"/>
      <c r="H26" s="6"/>
    </row>
    <row r="27" spans="1:8" x14ac:dyDescent="0.2">
      <c r="A27" s="157"/>
      <c r="B27" s="148"/>
      <c r="C27" s="148"/>
      <c r="D27" s="148"/>
      <c r="E27" s="148"/>
      <c r="F27" s="148"/>
      <c r="G27" s="81"/>
      <c r="H27" s="6"/>
    </row>
    <row r="28" spans="1:8" x14ac:dyDescent="0.2">
      <c r="A28" s="157"/>
      <c r="B28" s="149"/>
      <c r="C28" s="149"/>
      <c r="D28" s="149"/>
      <c r="E28" s="149"/>
      <c r="F28" s="149"/>
      <c r="G28" s="81"/>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D8:D10"/>
    <mergeCell ref="D11:D13"/>
    <mergeCell ref="G2:H2"/>
    <mergeCell ref="G4:H4"/>
    <mergeCell ref="B5:H5"/>
    <mergeCell ref="A6:H6"/>
    <mergeCell ref="A11:A13"/>
    <mergeCell ref="B8:B10"/>
    <mergeCell ref="B11:B13"/>
    <mergeCell ref="E20:E22"/>
    <mergeCell ref="F20:F22"/>
    <mergeCell ref="E17:E19"/>
    <mergeCell ref="F17:F19"/>
    <mergeCell ref="B17:B19"/>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42578125" style="5" customWidth="1"/>
    <col min="2" max="2" width="24.140625" style="5" customWidth="1"/>
    <col min="3" max="4" width="23.140625" style="5" customWidth="1"/>
    <col min="5" max="5" width="10.42578125" style="5" bestFit="1" customWidth="1"/>
    <col min="6" max="6" width="12.42578125" style="5" bestFit="1" customWidth="1"/>
    <col min="7" max="10" width="14.42578125" style="5" customWidth="1"/>
    <col min="11" max="16384" width="11.42578125" style="5"/>
  </cols>
  <sheetData>
    <row r="1" spans="1:10" ht="30" customHeight="1" x14ac:dyDescent="0.2">
      <c r="A1" s="32" t="s">
        <v>86</v>
      </c>
      <c r="B1" s="152"/>
      <c r="C1" s="153"/>
      <c r="D1" s="153"/>
      <c r="E1" s="153"/>
      <c r="F1" s="153"/>
      <c r="G1" s="153"/>
      <c r="H1" s="153"/>
      <c r="I1" s="153"/>
      <c r="J1" s="154"/>
    </row>
    <row r="2" spans="1:10" ht="30" customHeight="1" x14ac:dyDescent="0.2">
      <c r="A2" s="32" t="s">
        <v>46</v>
      </c>
      <c r="B2" s="78"/>
      <c r="C2" s="50" t="s">
        <v>47</v>
      </c>
      <c r="D2" s="79"/>
      <c r="E2" s="158" t="s">
        <v>48</v>
      </c>
      <c r="F2" s="158"/>
      <c r="G2" s="159"/>
      <c r="H2" s="159"/>
      <c r="I2" s="39"/>
      <c r="J2" s="40"/>
    </row>
    <row r="3" spans="1:10" ht="30" customHeight="1" x14ac:dyDescent="0.2">
      <c r="A3" s="23" t="s">
        <v>94</v>
      </c>
      <c r="B3" s="78"/>
      <c r="C3" s="163"/>
      <c r="D3" s="112"/>
      <c r="E3" s="112"/>
      <c r="F3" s="112"/>
      <c r="G3" s="112"/>
      <c r="H3" s="112"/>
      <c r="I3" s="112"/>
      <c r="J3" s="113"/>
    </row>
    <row r="4" spans="1:10" ht="30" customHeight="1" x14ac:dyDescent="0.2">
      <c r="A4" s="23" t="s">
        <v>51</v>
      </c>
      <c r="B4" s="78"/>
      <c r="C4" s="50" t="s">
        <v>47</v>
      </c>
      <c r="D4" s="79"/>
      <c r="E4" s="158" t="s">
        <v>48</v>
      </c>
      <c r="F4" s="158"/>
      <c r="G4" s="159"/>
      <c r="H4" s="159"/>
      <c r="I4" s="39"/>
      <c r="J4" s="40"/>
    </row>
    <row r="5" spans="1:10" ht="30" customHeight="1" x14ac:dyDescent="0.2">
      <c r="A5" s="23" t="s">
        <v>52</v>
      </c>
      <c r="B5" s="152"/>
      <c r="C5" s="153"/>
      <c r="D5" s="153"/>
      <c r="E5" s="153"/>
      <c r="F5" s="153"/>
      <c r="G5" s="153"/>
      <c r="H5" s="153"/>
      <c r="I5" s="153"/>
      <c r="J5" s="154"/>
    </row>
    <row r="6" spans="1:10" ht="24.95" customHeight="1" x14ac:dyDescent="0.2">
      <c r="A6" s="160" t="s">
        <v>95</v>
      </c>
      <c r="B6" s="161"/>
      <c r="C6" s="161"/>
      <c r="D6" s="161"/>
      <c r="E6" s="161"/>
      <c r="F6" s="161"/>
      <c r="G6" s="161"/>
      <c r="H6" s="161"/>
      <c r="I6" s="161"/>
      <c r="J6" s="162"/>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57"/>
      <c r="B8" s="81"/>
      <c r="C8" s="81"/>
      <c r="D8" s="6"/>
      <c r="E8" s="81"/>
      <c r="F8" s="81"/>
      <c r="G8" s="4"/>
      <c r="H8" s="4"/>
      <c r="I8" s="4"/>
      <c r="J8" s="4"/>
    </row>
    <row r="9" spans="1:10" x14ac:dyDescent="0.2">
      <c r="A9" s="157"/>
      <c r="B9" s="81"/>
      <c r="C9" s="81"/>
      <c r="D9" s="6"/>
      <c r="E9" s="81"/>
      <c r="F9" s="81"/>
      <c r="G9" s="4"/>
      <c r="H9" s="4"/>
      <c r="I9" s="4"/>
      <c r="J9" s="4"/>
    </row>
    <row r="10" spans="1:10" x14ac:dyDescent="0.2">
      <c r="A10" s="157"/>
      <c r="B10" s="81"/>
      <c r="C10" s="81"/>
      <c r="D10" s="6"/>
      <c r="E10" s="81"/>
      <c r="F10" s="81"/>
      <c r="G10" s="4"/>
      <c r="H10" s="4"/>
      <c r="I10" s="4"/>
      <c r="J10" s="4"/>
    </row>
    <row r="11" spans="1:10" x14ac:dyDescent="0.2">
      <c r="A11" s="157"/>
      <c r="B11" s="81"/>
      <c r="C11" s="81"/>
      <c r="D11" s="6"/>
      <c r="E11" s="81"/>
      <c r="F11" s="81"/>
      <c r="G11" s="4"/>
      <c r="H11" s="4"/>
      <c r="I11" s="4"/>
      <c r="J11" s="4"/>
    </row>
    <row r="12" spans="1:10" x14ac:dyDescent="0.2">
      <c r="A12" s="157"/>
      <c r="B12" s="81"/>
      <c r="C12" s="81"/>
      <c r="D12" s="6"/>
      <c r="E12" s="81"/>
      <c r="F12" s="81"/>
      <c r="G12" s="4"/>
      <c r="H12" s="4"/>
      <c r="I12" s="4"/>
      <c r="J12" s="4"/>
    </row>
    <row r="13" spans="1:10" x14ac:dyDescent="0.2">
      <c r="A13" s="157"/>
      <c r="B13" s="81"/>
      <c r="C13" s="81"/>
      <c r="D13" s="6"/>
      <c r="E13" s="81"/>
      <c r="F13" s="81"/>
      <c r="G13" s="4"/>
      <c r="H13" s="4"/>
      <c r="I13" s="4"/>
      <c r="J13" s="4"/>
    </row>
    <row r="14" spans="1:10" x14ac:dyDescent="0.2">
      <c r="A14" s="157"/>
      <c r="B14" s="81"/>
      <c r="C14" s="81"/>
      <c r="D14" s="6"/>
      <c r="E14" s="81"/>
      <c r="F14" s="81"/>
      <c r="G14" s="4"/>
      <c r="H14" s="4"/>
      <c r="I14" s="4"/>
      <c r="J14" s="4"/>
    </row>
    <row r="15" spans="1:10" x14ac:dyDescent="0.2">
      <c r="A15" s="157"/>
      <c r="B15" s="81"/>
      <c r="C15" s="81"/>
      <c r="D15" s="6"/>
      <c r="E15" s="81"/>
      <c r="F15" s="81"/>
      <c r="G15" s="4"/>
      <c r="H15" s="4"/>
      <c r="I15" s="4"/>
      <c r="J15" s="4"/>
    </row>
    <row r="16" spans="1:10" x14ac:dyDescent="0.2">
      <c r="A16" s="157"/>
      <c r="B16" s="81"/>
      <c r="C16" s="81"/>
      <c r="D16" s="6"/>
      <c r="E16" s="81"/>
      <c r="F16" s="81"/>
      <c r="G16" s="4"/>
      <c r="H16" s="4"/>
      <c r="I16" s="4"/>
      <c r="J16" s="4"/>
    </row>
    <row r="17" spans="1:10" x14ac:dyDescent="0.2">
      <c r="A17" s="157"/>
      <c r="B17" s="81"/>
      <c r="C17" s="81"/>
      <c r="D17" s="6"/>
      <c r="E17" s="81"/>
      <c r="F17" s="81"/>
      <c r="G17" s="4"/>
      <c r="H17" s="4"/>
      <c r="I17" s="4"/>
      <c r="J17" s="4"/>
    </row>
    <row r="18" spans="1:10" x14ac:dyDescent="0.2">
      <c r="A18" s="157"/>
      <c r="B18" s="81"/>
      <c r="C18" s="81"/>
      <c r="D18" s="6"/>
      <c r="E18" s="81"/>
      <c r="F18" s="81"/>
      <c r="G18" s="4"/>
      <c r="H18" s="4"/>
      <c r="I18" s="4"/>
      <c r="J18" s="4"/>
    </row>
    <row r="19" spans="1:10" x14ac:dyDescent="0.2">
      <c r="A19" s="157"/>
      <c r="B19" s="81"/>
      <c r="C19" s="81"/>
      <c r="D19" s="6"/>
      <c r="E19" s="81"/>
      <c r="F19" s="81"/>
      <c r="G19" s="4"/>
      <c r="H19" s="4"/>
      <c r="I19" s="4"/>
      <c r="J19" s="4"/>
    </row>
    <row r="20" spans="1:10" x14ac:dyDescent="0.2">
      <c r="A20" s="157"/>
      <c r="B20" s="81"/>
      <c r="C20" s="81"/>
      <c r="D20" s="6"/>
      <c r="E20" s="81"/>
      <c r="F20" s="81"/>
      <c r="G20" s="4"/>
      <c r="H20" s="4"/>
      <c r="I20" s="4"/>
      <c r="J20" s="4"/>
    </row>
    <row r="21" spans="1:10" x14ac:dyDescent="0.2">
      <c r="A21" s="157"/>
      <c r="B21" s="81"/>
      <c r="C21" s="81"/>
      <c r="D21" s="6"/>
      <c r="E21" s="81"/>
      <c r="F21" s="81"/>
      <c r="G21" s="4"/>
      <c r="H21" s="4"/>
      <c r="I21" s="4"/>
      <c r="J21" s="4"/>
    </row>
    <row r="22" spans="1:10" x14ac:dyDescent="0.2">
      <c r="A22" s="157"/>
      <c r="B22" s="81"/>
      <c r="C22" s="81"/>
      <c r="D22" s="6"/>
      <c r="E22" s="81"/>
      <c r="F22" s="81"/>
      <c r="G22" s="4"/>
      <c r="H22" s="4"/>
      <c r="I22" s="4"/>
      <c r="J22" s="4"/>
    </row>
    <row r="23" spans="1:10" x14ac:dyDescent="0.2">
      <c r="A23" s="157"/>
      <c r="B23" s="81"/>
      <c r="C23" s="81"/>
      <c r="D23" s="6"/>
      <c r="E23" s="81"/>
      <c r="F23" s="81"/>
      <c r="G23" s="4"/>
      <c r="H23" s="4"/>
      <c r="I23" s="4"/>
      <c r="J23" s="4"/>
    </row>
    <row r="24" spans="1:10" x14ac:dyDescent="0.2">
      <c r="A24" s="157"/>
      <c r="B24" s="81"/>
      <c r="C24" s="81"/>
      <c r="D24" s="6"/>
      <c r="E24" s="81"/>
      <c r="F24" s="81"/>
      <c r="G24" s="4"/>
      <c r="H24" s="4"/>
      <c r="I24" s="4"/>
      <c r="J24" s="4"/>
    </row>
    <row r="25" spans="1:10" x14ac:dyDescent="0.2">
      <c r="A25" s="157"/>
      <c r="B25" s="81"/>
      <c r="C25" s="81"/>
      <c r="D25" s="6"/>
      <c r="E25" s="81"/>
      <c r="F25" s="81"/>
      <c r="G25" s="4"/>
      <c r="H25" s="4"/>
      <c r="I25" s="4"/>
      <c r="J25" s="4"/>
    </row>
    <row r="26" spans="1:10" x14ac:dyDescent="0.2">
      <c r="A26" s="157"/>
      <c r="B26" s="81"/>
      <c r="C26" s="81"/>
      <c r="D26" s="6"/>
      <c r="E26" s="81"/>
      <c r="F26" s="81"/>
      <c r="G26" s="4"/>
      <c r="H26" s="4"/>
      <c r="I26" s="4"/>
      <c r="J26" s="4"/>
    </row>
    <row r="27" spans="1:10" x14ac:dyDescent="0.2">
      <c r="A27" s="157"/>
      <c r="B27" s="81"/>
      <c r="C27" s="81"/>
      <c r="D27" s="6"/>
      <c r="E27" s="81"/>
      <c r="F27" s="81"/>
      <c r="G27" s="4"/>
      <c r="H27" s="4"/>
      <c r="I27" s="4"/>
      <c r="J27" s="4"/>
    </row>
    <row r="28" spans="1:10" x14ac:dyDescent="0.2">
      <c r="A28" s="157"/>
      <c r="B28" s="81"/>
      <c r="C28" s="81"/>
      <c r="D28" s="6"/>
      <c r="E28" s="81"/>
      <c r="F28" s="81"/>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topLeftCell="A10" zoomScale="87" zoomScaleNormal="87" workbookViewId="0">
      <selection activeCell="A19" sqref="A19"/>
    </sheetView>
  </sheetViews>
  <sheetFormatPr defaultColWidth="11.42578125" defaultRowHeight="79.5" customHeight="1" x14ac:dyDescent="0.2"/>
  <cols>
    <col min="1" max="1" width="238.42578125" style="68" customWidth="1"/>
    <col min="2" max="2" width="11.42578125" style="68"/>
    <col min="3" max="3" width="25" style="68" customWidth="1"/>
    <col min="4" max="256" width="11.42578125" style="68"/>
    <col min="257" max="257" width="179.85546875" style="68" customWidth="1"/>
    <col min="258" max="512" width="11.42578125" style="68"/>
    <col min="513" max="513" width="179.85546875" style="68" customWidth="1"/>
    <col min="514" max="768" width="11.42578125" style="68"/>
    <col min="769" max="769" width="179.85546875" style="68" customWidth="1"/>
    <col min="770" max="1024" width="11.42578125" style="68"/>
    <col min="1025" max="1025" width="179.85546875" style="68" customWidth="1"/>
    <col min="1026" max="1280" width="11.42578125" style="68"/>
    <col min="1281" max="1281" width="179.85546875" style="68" customWidth="1"/>
    <col min="1282" max="1536" width="11.42578125" style="68"/>
    <col min="1537" max="1537" width="179.85546875" style="68" customWidth="1"/>
    <col min="1538" max="1792" width="11.42578125" style="68"/>
    <col min="1793" max="1793" width="179.85546875" style="68" customWidth="1"/>
    <col min="1794" max="2048" width="11.42578125" style="68"/>
    <col min="2049" max="2049" width="179.85546875" style="68" customWidth="1"/>
    <col min="2050" max="2304" width="11.42578125" style="68"/>
    <col min="2305" max="2305" width="179.85546875" style="68" customWidth="1"/>
    <col min="2306" max="2560" width="11.42578125" style="68"/>
    <col min="2561" max="2561" width="179.85546875" style="68" customWidth="1"/>
    <col min="2562" max="2816" width="11.42578125" style="68"/>
    <col min="2817" max="2817" width="179.85546875" style="68" customWidth="1"/>
    <col min="2818" max="3072" width="11.42578125" style="68"/>
    <col min="3073" max="3073" width="179.85546875" style="68" customWidth="1"/>
    <col min="3074" max="3328" width="11.42578125" style="68"/>
    <col min="3329" max="3329" width="179.85546875" style="68" customWidth="1"/>
    <col min="3330" max="3584" width="11.42578125" style="68"/>
    <col min="3585" max="3585" width="179.85546875" style="68" customWidth="1"/>
    <col min="3586" max="3840" width="11.42578125" style="68"/>
    <col min="3841" max="3841" width="179.85546875" style="68" customWidth="1"/>
    <col min="3842" max="4096" width="11.42578125" style="68"/>
    <col min="4097" max="4097" width="179.85546875" style="68" customWidth="1"/>
    <col min="4098" max="4352" width="11.42578125" style="68"/>
    <col min="4353" max="4353" width="179.85546875" style="68" customWidth="1"/>
    <col min="4354" max="4608" width="11.42578125" style="68"/>
    <col min="4609" max="4609" width="179.85546875" style="68" customWidth="1"/>
    <col min="4610" max="4864" width="11.42578125" style="68"/>
    <col min="4865" max="4865" width="179.85546875" style="68" customWidth="1"/>
    <col min="4866" max="5120" width="11.42578125" style="68"/>
    <col min="5121" max="5121" width="179.85546875" style="68" customWidth="1"/>
    <col min="5122" max="5376" width="11.42578125" style="68"/>
    <col min="5377" max="5377" width="179.85546875" style="68" customWidth="1"/>
    <col min="5378" max="5632" width="11.42578125" style="68"/>
    <col min="5633" max="5633" width="179.85546875" style="68" customWidth="1"/>
    <col min="5634" max="5888" width="11.42578125" style="68"/>
    <col min="5889" max="5889" width="179.85546875" style="68" customWidth="1"/>
    <col min="5890" max="6144" width="11.42578125" style="68"/>
    <col min="6145" max="6145" width="179.85546875" style="68" customWidth="1"/>
    <col min="6146" max="6400" width="11.42578125" style="68"/>
    <col min="6401" max="6401" width="179.85546875" style="68" customWidth="1"/>
    <col min="6402" max="6656" width="11.42578125" style="68"/>
    <col min="6657" max="6657" width="179.85546875" style="68" customWidth="1"/>
    <col min="6658" max="6912" width="11.42578125" style="68"/>
    <col min="6913" max="6913" width="179.85546875" style="68" customWidth="1"/>
    <col min="6914" max="7168" width="11.42578125" style="68"/>
    <col min="7169" max="7169" width="179.85546875" style="68" customWidth="1"/>
    <col min="7170" max="7424" width="11.42578125" style="68"/>
    <col min="7425" max="7425" width="179.85546875" style="68" customWidth="1"/>
    <col min="7426" max="7680" width="11.42578125" style="68"/>
    <col min="7681" max="7681" width="179.85546875" style="68" customWidth="1"/>
    <col min="7682" max="7936" width="11.42578125" style="68"/>
    <col min="7937" max="7937" width="179.85546875" style="68" customWidth="1"/>
    <col min="7938" max="8192" width="11.42578125" style="68"/>
    <col min="8193" max="8193" width="179.85546875" style="68" customWidth="1"/>
    <col min="8194" max="8448" width="11.42578125" style="68"/>
    <col min="8449" max="8449" width="179.85546875" style="68" customWidth="1"/>
    <col min="8450" max="8704" width="11.42578125" style="68"/>
    <col min="8705" max="8705" width="179.85546875" style="68" customWidth="1"/>
    <col min="8706" max="8960" width="11.42578125" style="68"/>
    <col min="8961" max="8961" width="179.85546875" style="68" customWidth="1"/>
    <col min="8962" max="9216" width="11.42578125" style="68"/>
    <col min="9217" max="9217" width="179.85546875" style="68" customWidth="1"/>
    <col min="9218" max="9472" width="11.42578125" style="68"/>
    <col min="9473" max="9473" width="179.85546875" style="68" customWidth="1"/>
    <col min="9474" max="9728" width="11.42578125" style="68"/>
    <col min="9729" max="9729" width="179.85546875" style="68" customWidth="1"/>
    <col min="9730" max="9984" width="11.42578125" style="68"/>
    <col min="9985" max="9985" width="179.85546875" style="68" customWidth="1"/>
    <col min="9986" max="10240" width="11.42578125" style="68"/>
    <col min="10241" max="10241" width="179.85546875" style="68" customWidth="1"/>
    <col min="10242" max="10496" width="11.42578125" style="68"/>
    <col min="10497" max="10497" width="179.85546875" style="68" customWidth="1"/>
    <col min="10498" max="10752" width="11.42578125" style="68"/>
    <col min="10753" max="10753" width="179.85546875" style="68" customWidth="1"/>
    <col min="10754" max="11008" width="11.42578125" style="68"/>
    <col min="11009" max="11009" width="179.85546875" style="68" customWidth="1"/>
    <col min="11010" max="11264" width="11.42578125" style="68"/>
    <col min="11265" max="11265" width="179.85546875" style="68" customWidth="1"/>
    <col min="11266" max="11520" width="11.42578125" style="68"/>
    <col min="11521" max="11521" width="179.85546875" style="68" customWidth="1"/>
    <col min="11522" max="11776" width="11.42578125" style="68"/>
    <col min="11777" max="11777" width="179.85546875" style="68" customWidth="1"/>
    <col min="11778" max="12032" width="11.42578125" style="68"/>
    <col min="12033" max="12033" width="179.85546875" style="68" customWidth="1"/>
    <col min="12034" max="12288" width="11.42578125" style="68"/>
    <col min="12289" max="12289" width="179.85546875" style="68" customWidth="1"/>
    <col min="12290" max="12544" width="11.42578125" style="68"/>
    <col min="12545" max="12545" width="179.85546875" style="68" customWidth="1"/>
    <col min="12546" max="12800" width="11.42578125" style="68"/>
    <col min="12801" max="12801" width="179.85546875" style="68" customWidth="1"/>
    <col min="12802" max="13056" width="11.42578125" style="68"/>
    <col min="13057" max="13057" width="179.85546875" style="68" customWidth="1"/>
    <col min="13058" max="13312" width="11.42578125" style="68"/>
    <col min="13313" max="13313" width="179.85546875" style="68" customWidth="1"/>
    <col min="13314" max="13568" width="11.42578125" style="68"/>
    <col min="13569" max="13569" width="179.85546875" style="68" customWidth="1"/>
    <col min="13570" max="13824" width="11.42578125" style="68"/>
    <col min="13825" max="13825" width="179.85546875" style="68" customWidth="1"/>
    <col min="13826" max="14080" width="11.42578125" style="68"/>
    <col min="14081" max="14081" width="179.85546875" style="68" customWidth="1"/>
    <col min="14082" max="14336" width="11.42578125" style="68"/>
    <col min="14337" max="14337" width="179.85546875" style="68" customWidth="1"/>
    <col min="14338" max="14592" width="11.42578125" style="68"/>
    <col min="14593" max="14593" width="179.85546875" style="68" customWidth="1"/>
    <col min="14594" max="14848" width="11.42578125" style="68"/>
    <col min="14849" max="14849" width="179.85546875" style="68" customWidth="1"/>
    <col min="14850" max="15104" width="11.42578125" style="68"/>
    <col min="15105" max="15105" width="179.85546875" style="68" customWidth="1"/>
    <col min="15106" max="15360" width="11.42578125" style="68"/>
    <col min="15361" max="15361" width="179.85546875" style="68" customWidth="1"/>
    <col min="15362" max="15616" width="11.42578125" style="68"/>
    <col min="15617" max="15617" width="179.85546875" style="68" customWidth="1"/>
    <col min="15618" max="15872" width="11.42578125" style="68"/>
    <col min="15873" max="15873" width="179.85546875" style="68" customWidth="1"/>
    <col min="15874" max="16128" width="11.42578125" style="68"/>
    <col min="16129" max="16129" width="179.85546875" style="68" customWidth="1"/>
    <col min="16130" max="16384" width="11.42578125" style="68"/>
  </cols>
  <sheetData>
    <row r="1" spans="1:7" ht="177" customHeight="1" thickBot="1" x14ac:dyDescent="0.25">
      <c r="A1" s="94" t="s">
        <v>211</v>
      </c>
    </row>
    <row r="2" spans="1:7" ht="54.75" customHeight="1" thickBot="1" x14ac:dyDescent="0.25">
      <c r="A2" s="86" t="s">
        <v>217</v>
      </c>
    </row>
    <row r="3" spans="1:7" ht="156.75" thickBot="1" x14ac:dyDescent="0.25">
      <c r="A3" s="76" t="s">
        <v>218</v>
      </c>
    </row>
    <row r="4" spans="1:7" ht="295.7" customHeight="1" thickBot="1" x14ac:dyDescent="0.25">
      <c r="A4" s="75" t="s">
        <v>219</v>
      </c>
    </row>
    <row r="5" spans="1:7" ht="116.25" customHeight="1" thickBot="1" x14ac:dyDescent="0.25">
      <c r="A5" s="73" t="s">
        <v>220</v>
      </c>
    </row>
    <row r="6" spans="1:7" ht="223.5" customHeight="1" thickBot="1" x14ac:dyDescent="0.25">
      <c r="A6" s="74" t="s">
        <v>221</v>
      </c>
    </row>
    <row r="7" spans="1:7" ht="145.5" customHeight="1" thickBot="1" x14ac:dyDescent="0.25">
      <c r="A7" s="73" t="s">
        <v>222</v>
      </c>
      <c r="C7" s="164"/>
      <c r="D7" s="164"/>
      <c r="E7" s="164"/>
      <c r="F7" s="164"/>
      <c r="G7" s="164"/>
    </row>
    <row r="8" spans="1:7" ht="409.5" customHeight="1" x14ac:dyDescent="0.2">
      <c r="A8" s="165" t="s">
        <v>223</v>
      </c>
      <c r="C8" s="82"/>
      <c r="D8" s="82"/>
      <c r="E8" s="82"/>
      <c r="F8" s="82"/>
      <c r="G8" s="82"/>
    </row>
    <row r="9" spans="1:7" ht="179.45" customHeight="1" thickBot="1" x14ac:dyDescent="0.25">
      <c r="A9" s="166"/>
      <c r="C9" s="82"/>
      <c r="D9" s="82"/>
      <c r="E9" s="82"/>
      <c r="F9" s="82"/>
      <c r="G9" s="82"/>
    </row>
    <row r="10" spans="1:7" ht="59.25" customHeight="1" thickBot="1" x14ac:dyDescent="0.25">
      <c r="A10" s="69" t="s">
        <v>99</v>
      </c>
    </row>
    <row r="11" spans="1:7" ht="30" x14ac:dyDescent="0.2">
      <c r="A11" s="71" t="s">
        <v>100</v>
      </c>
    </row>
    <row r="12" spans="1:7" ht="30" x14ac:dyDescent="0.2">
      <c r="A12" s="70" t="s">
        <v>101</v>
      </c>
    </row>
    <row r="13" spans="1:7" ht="30" x14ac:dyDescent="0.2">
      <c r="A13" s="70" t="s">
        <v>102</v>
      </c>
    </row>
    <row r="14" spans="1:7" ht="30" x14ac:dyDescent="0.2">
      <c r="A14" s="70" t="s">
        <v>103</v>
      </c>
    </row>
    <row r="15" spans="1:7" ht="30" x14ac:dyDescent="0.2">
      <c r="A15" s="70" t="s">
        <v>104</v>
      </c>
    </row>
    <row r="16" spans="1:7" ht="30" x14ac:dyDescent="0.2">
      <c r="A16" s="70" t="s">
        <v>105</v>
      </c>
    </row>
    <row r="17" spans="1:1" ht="30" x14ac:dyDescent="0.2">
      <c r="A17" s="70" t="s">
        <v>106</v>
      </c>
    </row>
    <row r="18" spans="1:1" ht="30" x14ac:dyDescent="0.2">
      <c r="A18" s="70" t="s">
        <v>107</v>
      </c>
    </row>
    <row r="19" spans="1:1" ht="30" x14ac:dyDescent="0.2">
      <c r="A19" s="70" t="s">
        <v>108</v>
      </c>
    </row>
    <row r="20" spans="1:1" ht="30" x14ac:dyDescent="0.2">
      <c r="A20" s="70" t="s">
        <v>109</v>
      </c>
    </row>
    <row r="21" spans="1:1" ht="39" customHeight="1" x14ac:dyDescent="0.2">
      <c r="A21" s="70" t="s">
        <v>181</v>
      </c>
    </row>
    <row r="22" spans="1:1" ht="30" x14ac:dyDescent="0.2">
      <c r="A22" s="70" t="s">
        <v>110</v>
      </c>
    </row>
    <row r="23" spans="1:1" ht="30" x14ac:dyDescent="0.2">
      <c r="A23" s="70" t="s">
        <v>111</v>
      </c>
    </row>
    <row r="24" spans="1:1" ht="30" x14ac:dyDescent="0.2">
      <c r="A24" s="70" t="s">
        <v>112</v>
      </c>
    </row>
    <row r="25" spans="1:1" ht="30" x14ac:dyDescent="0.2">
      <c r="A25" s="70" t="s">
        <v>113</v>
      </c>
    </row>
    <row r="26" spans="1:1" ht="30" x14ac:dyDescent="0.2">
      <c r="A26" s="70" t="s">
        <v>114</v>
      </c>
    </row>
    <row r="27" spans="1:1" ht="30.75" thickBot="1" x14ac:dyDescent="0.25">
      <c r="A27" s="72" t="s">
        <v>115</v>
      </c>
    </row>
    <row r="28" spans="1:1" ht="42" customHeight="1" x14ac:dyDescent="0.2"/>
  </sheetData>
  <mergeCells count="2">
    <mergeCell ref="C7:G7"/>
    <mergeCell ref="A8:A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55"/>
  <sheetViews>
    <sheetView tabSelected="1" topLeftCell="D1" zoomScaleNormal="100" zoomScaleSheetLayoutView="87" workbookViewId="0">
      <pane ySplit="5" topLeftCell="A27" activePane="bottomLeft" state="frozen"/>
      <selection pane="bottomLeft" activeCell="I27" sqref="I27:I29"/>
    </sheetView>
  </sheetViews>
  <sheetFormatPr defaultColWidth="9.140625" defaultRowHeight="14.25" x14ac:dyDescent="0.2"/>
  <cols>
    <col min="1" max="1" width="14.42578125" style="66" customWidth="1"/>
    <col min="2" max="2" width="38.42578125" style="66" customWidth="1"/>
    <col min="3" max="3" width="39" style="66" customWidth="1"/>
    <col min="4" max="4" width="41.140625" style="66" customWidth="1"/>
    <col min="5" max="5" width="49" style="66" customWidth="1"/>
    <col min="6" max="6" width="51.42578125" style="66" customWidth="1"/>
    <col min="7" max="7" width="40.140625" style="67" customWidth="1"/>
    <col min="8" max="8" width="31.140625" style="66" customWidth="1"/>
    <col min="9" max="9" width="30.42578125" style="66" customWidth="1"/>
    <col min="10" max="10" width="26.42578125" style="66" customWidth="1"/>
    <col min="11" max="11" width="17.85546875" style="66" customWidth="1"/>
    <col min="12" max="12" width="18.42578125" style="66" customWidth="1"/>
    <col min="13" max="13" width="20.42578125" style="66" customWidth="1"/>
    <col min="14" max="14" width="24.140625" style="66" customWidth="1"/>
    <col min="15" max="15" width="57.42578125" style="66" customWidth="1"/>
    <col min="16" max="16" width="37.42578125" style="66" customWidth="1"/>
    <col min="17" max="17" width="25" style="66" customWidth="1"/>
    <col min="18" max="18" width="29.42578125" style="66" customWidth="1"/>
    <col min="19" max="19" width="15.42578125" style="66" customWidth="1"/>
    <col min="20" max="20" width="17.42578125" style="66" customWidth="1"/>
    <col min="21" max="22" width="19.42578125" style="66" customWidth="1"/>
    <col min="23" max="23" width="16.42578125" style="66" customWidth="1"/>
    <col min="24" max="16384" width="9.140625" style="66"/>
  </cols>
  <sheetData>
    <row r="1" spans="1:23" ht="12.75" customHeight="1" x14ac:dyDescent="0.2">
      <c r="A1" s="186" t="s">
        <v>185</v>
      </c>
      <c r="B1" s="186"/>
      <c r="C1" s="186"/>
      <c r="D1" s="186"/>
      <c r="E1" s="186"/>
      <c r="F1" s="186"/>
      <c r="G1" s="186"/>
      <c r="H1" s="186"/>
      <c r="I1" s="186"/>
      <c r="J1" s="186"/>
      <c r="K1" s="186"/>
      <c r="L1" s="186"/>
      <c r="M1" s="186"/>
      <c r="N1" s="186"/>
      <c r="O1" s="186"/>
      <c r="P1" s="186"/>
      <c r="Q1" s="186"/>
      <c r="R1" s="186"/>
      <c r="S1" s="186"/>
      <c r="T1" s="186"/>
      <c r="U1" s="186"/>
      <c r="V1" s="186"/>
      <c r="W1" s="186"/>
    </row>
    <row r="2" spans="1:23" ht="43.5" customHeight="1" x14ac:dyDescent="0.2">
      <c r="A2" s="186"/>
      <c r="B2" s="186"/>
      <c r="C2" s="186"/>
      <c r="D2" s="186"/>
      <c r="E2" s="186"/>
      <c r="F2" s="186"/>
      <c r="G2" s="186"/>
      <c r="H2" s="186"/>
      <c r="I2" s="186"/>
      <c r="J2" s="186"/>
      <c r="K2" s="186"/>
      <c r="L2" s="186"/>
      <c r="M2" s="186"/>
      <c r="N2" s="186"/>
      <c r="O2" s="186"/>
      <c r="P2" s="186"/>
      <c r="Q2" s="186"/>
      <c r="R2" s="186"/>
      <c r="S2" s="186"/>
      <c r="T2" s="186"/>
      <c r="U2" s="186"/>
      <c r="V2" s="186"/>
      <c r="W2" s="186"/>
    </row>
    <row r="3" spans="1:23" ht="48.75" customHeight="1" x14ac:dyDescent="0.2">
      <c r="A3" s="192" t="s">
        <v>116</v>
      </c>
      <c r="B3" s="192"/>
      <c r="C3" s="192"/>
      <c r="D3" s="189" t="s">
        <v>263</v>
      </c>
      <c r="E3" s="190"/>
      <c r="F3" s="190"/>
      <c r="G3" s="190"/>
      <c r="H3" s="190"/>
      <c r="I3" s="190"/>
      <c r="J3" s="190"/>
      <c r="K3" s="190"/>
      <c r="L3" s="190"/>
      <c r="M3" s="191" t="s">
        <v>117</v>
      </c>
      <c r="N3" s="191"/>
      <c r="O3" s="110" t="s">
        <v>261</v>
      </c>
      <c r="P3" s="191" t="s">
        <v>118</v>
      </c>
      <c r="Q3" s="191"/>
      <c r="R3" s="191"/>
      <c r="S3" s="176" t="s">
        <v>397</v>
      </c>
      <c r="T3" s="176"/>
      <c r="U3" s="176"/>
      <c r="V3" s="176"/>
      <c r="W3" s="176"/>
    </row>
    <row r="4" spans="1:23" ht="33.75" customHeight="1" thickBot="1" x14ac:dyDescent="0.25">
      <c r="A4" s="187" t="s">
        <v>204</v>
      </c>
      <c r="B4" s="187"/>
      <c r="C4" s="187"/>
      <c r="D4" s="187"/>
      <c r="E4" s="187"/>
      <c r="F4" s="187"/>
      <c r="G4" s="188"/>
      <c r="H4" s="188"/>
      <c r="I4" s="187"/>
      <c r="J4" s="187"/>
      <c r="K4" s="188"/>
      <c r="L4" s="188"/>
      <c r="M4" s="188"/>
      <c r="N4" s="188"/>
      <c r="O4" s="193" t="s">
        <v>120</v>
      </c>
      <c r="P4" s="193"/>
      <c r="Q4" s="193"/>
      <c r="R4" s="193"/>
      <c r="S4" s="193"/>
      <c r="T4" s="193"/>
      <c r="U4" s="193"/>
      <c r="V4" s="193"/>
      <c r="W4" s="193"/>
    </row>
    <row r="5" spans="1:23" s="89" customFormat="1" ht="149.25" customHeight="1" thickBot="1" x14ac:dyDescent="0.25">
      <c r="A5" s="100" t="s">
        <v>121</v>
      </c>
      <c r="B5" s="100" t="s">
        <v>122</v>
      </c>
      <c r="C5" s="100" t="s">
        <v>123</v>
      </c>
      <c r="D5" s="100" t="s">
        <v>189</v>
      </c>
      <c r="E5" s="100" t="s">
        <v>58</v>
      </c>
      <c r="F5" s="101" t="s">
        <v>124</v>
      </c>
      <c r="G5" s="103" t="s">
        <v>188</v>
      </c>
      <c r="H5" s="104" t="s">
        <v>187</v>
      </c>
      <c r="I5" s="102" t="s">
        <v>209</v>
      </c>
      <c r="J5" s="101" t="s">
        <v>206</v>
      </c>
      <c r="K5" s="105" t="s">
        <v>207</v>
      </c>
      <c r="L5" s="106" t="s">
        <v>186</v>
      </c>
      <c r="M5" s="107" t="s">
        <v>213</v>
      </c>
      <c r="N5" s="108" t="s">
        <v>212</v>
      </c>
      <c r="O5" s="87" t="s">
        <v>216</v>
      </c>
      <c r="P5" s="88" t="s">
        <v>208</v>
      </c>
      <c r="Q5" s="88" t="s">
        <v>125</v>
      </c>
      <c r="R5" s="88" t="s">
        <v>97</v>
      </c>
      <c r="S5" s="88" t="s">
        <v>126</v>
      </c>
      <c r="T5" s="88" t="s">
        <v>182</v>
      </c>
      <c r="U5" s="88" t="s">
        <v>183</v>
      </c>
      <c r="V5" s="88" t="s">
        <v>184</v>
      </c>
      <c r="W5" s="88" t="s">
        <v>254</v>
      </c>
    </row>
    <row r="6" spans="1:23" ht="61.5" customHeight="1" x14ac:dyDescent="0.2">
      <c r="A6" s="180">
        <v>1</v>
      </c>
      <c r="B6" s="180" t="s">
        <v>264</v>
      </c>
      <c r="C6" s="180" t="s">
        <v>265</v>
      </c>
      <c r="D6" s="180" t="s">
        <v>269</v>
      </c>
      <c r="E6" s="180" t="s">
        <v>267</v>
      </c>
      <c r="F6" s="180" t="s">
        <v>268</v>
      </c>
      <c r="G6" s="182">
        <f>(28500+37500+40000)*4</f>
        <v>424000</v>
      </c>
      <c r="H6" s="179" t="s">
        <v>269</v>
      </c>
      <c r="I6" s="180" t="s">
        <v>256</v>
      </c>
      <c r="J6" s="180" t="s">
        <v>257</v>
      </c>
      <c r="K6" s="179" t="s">
        <v>255</v>
      </c>
      <c r="L6" s="179" t="s">
        <v>255</v>
      </c>
      <c r="M6" s="179" t="s">
        <v>259</v>
      </c>
      <c r="N6" s="169" t="s">
        <v>259</v>
      </c>
      <c r="O6" s="176" t="s">
        <v>270</v>
      </c>
      <c r="P6" s="176" t="s">
        <v>262</v>
      </c>
      <c r="Q6" s="176" t="s">
        <v>262</v>
      </c>
      <c r="R6" s="167" t="s">
        <v>271</v>
      </c>
      <c r="S6" s="167">
        <v>2</v>
      </c>
      <c r="T6" s="167">
        <v>4</v>
      </c>
      <c r="U6" s="177">
        <v>6</v>
      </c>
      <c r="V6" s="177">
        <v>7</v>
      </c>
      <c r="W6" s="177">
        <v>9</v>
      </c>
    </row>
    <row r="7" spans="1:23" ht="55.5" customHeight="1" x14ac:dyDescent="0.2">
      <c r="A7" s="180"/>
      <c r="B7" s="180"/>
      <c r="C7" s="180"/>
      <c r="D7" s="180"/>
      <c r="E7" s="180"/>
      <c r="F7" s="180"/>
      <c r="G7" s="183"/>
      <c r="H7" s="180"/>
      <c r="I7" s="180"/>
      <c r="J7" s="180"/>
      <c r="K7" s="180"/>
      <c r="L7" s="180"/>
      <c r="M7" s="180"/>
      <c r="N7" s="176"/>
      <c r="O7" s="176"/>
      <c r="P7" s="176"/>
      <c r="Q7" s="176"/>
      <c r="R7" s="168"/>
      <c r="S7" s="168"/>
      <c r="T7" s="168"/>
      <c r="U7" s="178"/>
      <c r="V7" s="178"/>
      <c r="W7" s="178"/>
    </row>
    <row r="8" spans="1:23" ht="67.5" customHeight="1" x14ac:dyDescent="0.2">
      <c r="A8" s="180"/>
      <c r="B8" s="180"/>
      <c r="C8" s="180"/>
      <c r="D8" s="180"/>
      <c r="E8" s="180"/>
      <c r="F8" s="180"/>
      <c r="G8" s="183"/>
      <c r="H8" s="180"/>
      <c r="I8" s="180"/>
      <c r="J8" s="180"/>
      <c r="K8" s="180"/>
      <c r="L8" s="180"/>
      <c r="M8" s="180"/>
      <c r="N8" s="176"/>
      <c r="O8" s="176"/>
      <c r="P8" s="176"/>
      <c r="Q8" s="176"/>
      <c r="R8" s="169"/>
      <c r="S8" s="169"/>
      <c r="T8" s="169"/>
      <c r="U8" s="179"/>
      <c r="V8" s="179"/>
      <c r="W8" s="179"/>
    </row>
    <row r="9" spans="1:23" ht="53.25" customHeight="1" x14ac:dyDescent="0.2">
      <c r="A9" s="180">
        <v>2</v>
      </c>
      <c r="B9" s="180" t="s">
        <v>264</v>
      </c>
      <c r="C9" s="180" t="s">
        <v>272</v>
      </c>
      <c r="D9" s="180" t="s">
        <v>273</v>
      </c>
      <c r="E9" s="180" t="s">
        <v>274</v>
      </c>
      <c r="F9" s="180" t="s">
        <v>283</v>
      </c>
      <c r="G9" s="182">
        <f>7117448.13+1200000</f>
        <v>8317448.1299999999</v>
      </c>
      <c r="H9" s="179" t="s">
        <v>273</v>
      </c>
      <c r="I9" s="180" t="s">
        <v>256</v>
      </c>
      <c r="J9" s="180" t="s">
        <v>266</v>
      </c>
      <c r="K9" s="179" t="s">
        <v>276</v>
      </c>
      <c r="L9" s="179" t="s">
        <v>275</v>
      </c>
      <c r="M9" s="179" t="s">
        <v>259</v>
      </c>
      <c r="N9" s="169" t="s">
        <v>259</v>
      </c>
      <c r="O9" s="176" t="s">
        <v>277</v>
      </c>
      <c r="P9" s="176" t="s">
        <v>260</v>
      </c>
      <c r="Q9" s="176" t="s">
        <v>260</v>
      </c>
      <c r="R9" s="167" t="s">
        <v>278</v>
      </c>
      <c r="S9" s="167">
        <v>0</v>
      </c>
      <c r="T9" s="167">
        <v>0</v>
      </c>
      <c r="U9" s="177">
        <v>56</v>
      </c>
      <c r="V9" s="177">
        <v>56</v>
      </c>
      <c r="W9" s="177">
        <v>56</v>
      </c>
    </row>
    <row r="10" spans="1:23" ht="53.25" customHeight="1" x14ac:dyDescent="0.2">
      <c r="A10" s="180"/>
      <c r="B10" s="180"/>
      <c r="C10" s="180"/>
      <c r="D10" s="180"/>
      <c r="E10" s="180"/>
      <c r="F10" s="180"/>
      <c r="G10" s="183"/>
      <c r="H10" s="180"/>
      <c r="I10" s="180"/>
      <c r="J10" s="180"/>
      <c r="K10" s="180"/>
      <c r="L10" s="180"/>
      <c r="M10" s="180"/>
      <c r="N10" s="176"/>
      <c r="O10" s="176"/>
      <c r="P10" s="176"/>
      <c r="Q10" s="176"/>
      <c r="R10" s="168"/>
      <c r="S10" s="168"/>
      <c r="T10" s="168"/>
      <c r="U10" s="178"/>
      <c r="V10" s="178"/>
      <c r="W10" s="178"/>
    </row>
    <row r="11" spans="1:23" ht="53.25" customHeight="1" x14ac:dyDescent="0.2">
      <c r="A11" s="180"/>
      <c r="B11" s="180"/>
      <c r="C11" s="180"/>
      <c r="D11" s="180"/>
      <c r="E11" s="180"/>
      <c r="F11" s="180"/>
      <c r="G11" s="183"/>
      <c r="H11" s="180"/>
      <c r="I11" s="180"/>
      <c r="J11" s="180"/>
      <c r="K11" s="180"/>
      <c r="L11" s="180"/>
      <c r="M11" s="180"/>
      <c r="N11" s="176"/>
      <c r="O11" s="176"/>
      <c r="P11" s="176"/>
      <c r="Q11" s="176"/>
      <c r="R11" s="169"/>
      <c r="S11" s="169"/>
      <c r="T11" s="169"/>
      <c r="U11" s="179"/>
      <c r="V11" s="179"/>
      <c r="W11" s="179"/>
    </row>
    <row r="12" spans="1:23" ht="56.25" customHeight="1" x14ac:dyDescent="0.2">
      <c r="A12" s="180">
        <v>3</v>
      </c>
      <c r="B12" s="180" t="s">
        <v>264</v>
      </c>
      <c r="C12" s="180" t="s">
        <v>272</v>
      </c>
      <c r="D12" s="180" t="s">
        <v>281</v>
      </c>
      <c r="E12" s="180" t="s">
        <v>280</v>
      </c>
      <c r="F12" s="180" t="s">
        <v>282</v>
      </c>
      <c r="G12" s="182">
        <f>(52000+30000+32500+7400+10000+2300+20000+66000+25000+40000)*4</f>
        <v>1140800</v>
      </c>
      <c r="H12" s="195" t="s">
        <v>284</v>
      </c>
      <c r="I12" s="180" t="s">
        <v>256</v>
      </c>
      <c r="J12" s="180" t="s">
        <v>257</v>
      </c>
      <c r="K12" s="179" t="s">
        <v>276</v>
      </c>
      <c r="L12" s="179" t="s">
        <v>279</v>
      </c>
      <c r="M12" s="179" t="s">
        <v>259</v>
      </c>
      <c r="N12" s="169" t="s">
        <v>259</v>
      </c>
      <c r="O12" s="176" t="s">
        <v>282</v>
      </c>
      <c r="P12" s="176" t="s">
        <v>262</v>
      </c>
      <c r="Q12" s="176" t="s">
        <v>262</v>
      </c>
      <c r="R12" s="167" t="s">
        <v>285</v>
      </c>
      <c r="S12" s="170">
        <v>11</v>
      </c>
      <c r="T12" s="170" t="s">
        <v>286</v>
      </c>
      <c r="U12" s="173" t="s">
        <v>287</v>
      </c>
      <c r="V12" s="173" t="s">
        <v>288</v>
      </c>
      <c r="W12" s="173" t="s">
        <v>289</v>
      </c>
    </row>
    <row r="13" spans="1:23" ht="42.75" customHeight="1" x14ac:dyDescent="0.2">
      <c r="A13" s="180"/>
      <c r="B13" s="180"/>
      <c r="C13" s="180"/>
      <c r="D13" s="180"/>
      <c r="E13" s="180"/>
      <c r="F13" s="180"/>
      <c r="G13" s="183"/>
      <c r="H13" s="196"/>
      <c r="I13" s="180"/>
      <c r="J13" s="180"/>
      <c r="K13" s="180"/>
      <c r="L13" s="180"/>
      <c r="M13" s="180"/>
      <c r="N13" s="176"/>
      <c r="O13" s="176"/>
      <c r="P13" s="176"/>
      <c r="Q13" s="176"/>
      <c r="R13" s="168"/>
      <c r="S13" s="171"/>
      <c r="T13" s="171"/>
      <c r="U13" s="174"/>
      <c r="V13" s="174"/>
      <c r="W13" s="174"/>
    </row>
    <row r="14" spans="1:23" ht="272.25" customHeight="1" x14ac:dyDescent="0.2">
      <c r="A14" s="180"/>
      <c r="B14" s="180"/>
      <c r="C14" s="180"/>
      <c r="D14" s="180"/>
      <c r="E14" s="180"/>
      <c r="F14" s="180"/>
      <c r="G14" s="183"/>
      <c r="H14" s="196"/>
      <c r="I14" s="180"/>
      <c r="J14" s="180"/>
      <c r="K14" s="180"/>
      <c r="L14" s="180"/>
      <c r="M14" s="180"/>
      <c r="N14" s="176"/>
      <c r="O14" s="176"/>
      <c r="P14" s="176"/>
      <c r="Q14" s="176"/>
      <c r="R14" s="169"/>
      <c r="S14" s="172"/>
      <c r="T14" s="172"/>
      <c r="U14" s="175"/>
      <c r="V14" s="175"/>
      <c r="W14" s="175"/>
    </row>
    <row r="15" spans="1:23" ht="66" customHeight="1" x14ac:dyDescent="0.2">
      <c r="A15" s="180">
        <v>4</v>
      </c>
      <c r="B15" s="180" t="s">
        <v>264</v>
      </c>
      <c r="C15" s="180" t="s">
        <v>290</v>
      </c>
      <c r="D15" s="180" t="s">
        <v>291</v>
      </c>
      <c r="E15" s="180" t="s">
        <v>292</v>
      </c>
      <c r="F15" s="180" t="s">
        <v>293</v>
      </c>
      <c r="G15" s="182">
        <f>678190+837885.21</f>
        <v>1516075.21</v>
      </c>
      <c r="H15" s="195" t="s">
        <v>294</v>
      </c>
      <c r="I15" s="180" t="s">
        <v>256</v>
      </c>
      <c r="J15" s="180" t="s">
        <v>257</v>
      </c>
      <c r="K15" s="179" t="s">
        <v>255</v>
      </c>
      <c r="L15" s="179" t="s">
        <v>295</v>
      </c>
      <c r="M15" s="179" t="s">
        <v>259</v>
      </c>
      <c r="N15" s="169" t="s">
        <v>259</v>
      </c>
      <c r="O15" s="176" t="s">
        <v>293</v>
      </c>
      <c r="P15" s="176" t="s">
        <v>262</v>
      </c>
      <c r="Q15" s="176" t="s">
        <v>262</v>
      </c>
      <c r="R15" s="167" t="s">
        <v>296</v>
      </c>
      <c r="S15" s="170" t="s">
        <v>297</v>
      </c>
      <c r="T15" s="170" t="s">
        <v>298</v>
      </c>
      <c r="U15" s="173" t="s">
        <v>299</v>
      </c>
      <c r="V15" s="173" t="s">
        <v>300</v>
      </c>
      <c r="W15" s="173" t="s">
        <v>301</v>
      </c>
    </row>
    <row r="16" spans="1:23" ht="44.25" customHeight="1" x14ac:dyDescent="0.2">
      <c r="A16" s="180"/>
      <c r="B16" s="180"/>
      <c r="C16" s="180"/>
      <c r="D16" s="180"/>
      <c r="E16" s="180"/>
      <c r="F16" s="180"/>
      <c r="G16" s="183"/>
      <c r="H16" s="196"/>
      <c r="I16" s="180"/>
      <c r="J16" s="180"/>
      <c r="K16" s="180"/>
      <c r="L16" s="180"/>
      <c r="M16" s="180"/>
      <c r="N16" s="176"/>
      <c r="O16" s="176"/>
      <c r="P16" s="176"/>
      <c r="Q16" s="176"/>
      <c r="R16" s="168"/>
      <c r="S16" s="171"/>
      <c r="T16" s="171"/>
      <c r="U16" s="174"/>
      <c r="V16" s="174"/>
      <c r="W16" s="174"/>
    </row>
    <row r="17" spans="1:23" ht="147" customHeight="1" x14ac:dyDescent="0.2">
      <c r="A17" s="180"/>
      <c r="B17" s="180"/>
      <c r="C17" s="180"/>
      <c r="D17" s="180"/>
      <c r="E17" s="180"/>
      <c r="F17" s="180"/>
      <c r="G17" s="183"/>
      <c r="H17" s="196"/>
      <c r="I17" s="180"/>
      <c r="J17" s="180"/>
      <c r="K17" s="180"/>
      <c r="L17" s="180"/>
      <c r="M17" s="180"/>
      <c r="N17" s="176"/>
      <c r="O17" s="176"/>
      <c r="P17" s="176"/>
      <c r="Q17" s="176"/>
      <c r="R17" s="169"/>
      <c r="S17" s="172"/>
      <c r="T17" s="172"/>
      <c r="U17" s="175"/>
      <c r="V17" s="175"/>
      <c r="W17" s="175"/>
    </row>
    <row r="18" spans="1:23" ht="51" customHeight="1" x14ac:dyDescent="0.2">
      <c r="A18" s="180">
        <v>5</v>
      </c>
      <c r="B18" s="180" t="s">
        <v>264</v>
      </c>
      <c r="C18" s="180" t="s">
        <v>302</v>
      </c>
      <c r="D18" s="180" t="s">
        <v>303</v>
      </c>
      <c r="E18" s="180" t="s">
        <v>304</v>
      </c>
      <c r="F18" s="180" t="s">
        <v>305</v>
      </c>
      <c r="G18" s="182">
        <f>(225000*4)+20000+92700+262395+45900+16000000</f>
        <v>17320995</v>
      </c>
      <c r="H18" s="194" t="s">
        <v>306</v>
      </c>
      <c r="I18" s="180" t="s">
        <v>256</v>
      </c>
      <c r="J18" s="180" t="s">
        <v>307</v>
      </c>
      <c r="K18" s="179" t="s">
        <v>255</v>
      </c>
      <c r="L18" s="179" t="s">
        <v>308</v>
      </c>
      <c r="M18" s="179" t="s">
        <v>258</v>
      </c>
      <c r="N18" s="169" t="s">
        <v>259</v>
      </c>
      <c r="O18" s="176" t="s">
        <v>305</v>
      </c>
      <c r="P18" s="176" t="s">
        <v>262</v>
      </c>
      <c r="Q18" s="176" t="s">
        <v>262</v>
      </c>
      <c r="R18" s="167" t="s">
        <v>309</v>
      </c>
      <c r="S18" s="170" t="s">
        <v>299</v>
      </c>
      <c r="T18" s="170" t="s">
        <v>299</v>
      </c>
      <c r="U18" s="173" t="s">
        <v>299</v>
      </c>
      <c r="V18" s="173" t="s">
        <v>299</v>
      </c>
      <c r="W18" s="173" t="s">
        <v>299</v>
      </c>
    </row>
    <row r="19" spans="1:23" ht="37.5" customHeight="1" x14ac:dyDescent="0.2">
      <c r="A19" s="180"/>
      <c r="B19" s="180"/>
      <c r="C19" s="180"/>
      <c r="D19" s="180"/>
      <c r="E19" s="180"/>
      <c r="F19" s="180"/>
      <c r="G19" s="183"/>
      <c r="H19" s="181"/>
      <c r="I19" s="180"/>
      <c r="J19" s="180"/>
      <c r="K19" s="180"/>
      <c r="L19" s="180"/>
      <c r="M19" s="180"/>
      <c r="N19" s="176"/>
      <c r="O19" s="176"/>
      <c r="P19" s="176"/>
      <c r="Q19" s="176"/>
      <c r="R19" s="168"/>
      <c r="S19" s="171"/>
      <c r="T19" s="171"/>
      <c r="U19" s="174"/>
      <c r="V19" s="174"/>
      <c r="W19" s="174"/>
    </row>
    <row r="20" spans="1:23" ht="127.5" customHeight="1" x14ac:dyDescent="0.2">
      <c r="A20" s="180"/>
      <c r="B20" s="180"/>
      <c r="C20" s="180"/>
      <c r="D20" s="180"/>
      <c r="E20" s="180"/>
      <c r="F20" s="180"/>
      <c r="G20" s="183"/>
      <c r="H20" s="181"/>
      <c r="I20" s="180"/>
      <c r="J20" s="180"/>
      <c r="K20" s="180"/>
      <c r="L20" s="180"/>
      <c r="M20" s="180"/>
      <c r="N20" s="176"/>
      <c r="O20" s="176"/>
      <c r="P20" s="176"/>
      <c r="Q20" s="176"/>
      <c r="R20" s="169"/>
      <c r="S20" s="172"/>
      <c r="T20" s="172"/>
      <c r="U20" s="175"/>
      <c r="V20" s="175"/>
      <c r="W20" s="175"/>
    </row>
    <row r="21" spans="1:23" x14ac:dyDescent="0.2">
      <c r="A21" s="180">
        <v>6</v>
      </c>
      <c r="B21" s="180" t="s">
        <v>264</v>
      </c>
      <c r="C21" s="180" t="s">
        <v>302</v>
      </c>
      <c r="D21" s="181" t="s">
        <v>312</v>
      </c>
      <c r="E21" s="180" t="s">
        <v>310</v>
      </c>
      <c r="F21" s="180" t="s">
        <v>311</v>
      </c>
      <c r="G21" s="182">
        <f>(417782.5*4)+(1146796.88*4)+(568102.8*4)+519800</f>
        <v>9050528.7199999988</v>
      </c>
      <c r="H21" s="194" t="s">
        <v>306</v>
      </c>
      <c r="I21" s="180" t="s">
        <v>256</v>
      </c>
      <c r="J21" s="180" t="s">
        <v>257</v>
      </c>
      <c r="K21" s="179" t="s">
        <v>255</v>
      </c>
      <c r="L21" s="179" t="s">
        <v>308</v>
      </c>
      <c r="M21" s="179" t="s">
        <v>259</v>
      </c>
      <c r="N21" s="169" t="s">
        <v>259</v>
      </c>
      <c r="O21" s="176" t="s">
        <v>311</v>
      </c>
      <c r="P21" s="176" t="s">
        <v>262</v>
      </c>
      <c r="Q21" s="176" t="s">
        <v>262</v>
      </c>
      <c r="R21" s="167" t="s">
        <v>313</v>
      </c>
      <c r="S21" s="170" t="s">
        <v>314</v>
      </c>
      <c r="T21" s="170" t="s">
        <v>315</v>
      </c>
      <c r="U21" s="173" t="s">
        <v>316</v>
      </c>
      <c r="V21" s="173" t="s">
        <v>317</v>
      </c>
      <c r="W21" s="173" t="s">
        <v>318</v>
      </c>
    </row>
    <row r="22" spans="1:23" x14ac:dyDescent="0.2">
      <c r="A22" s="180"/>
      <c r="B22" s="180"/>
      <c r="C22" s="180"/>
      <c r="D22" s="181"/>
      <c r="E22" s="180"/>
      <c r="F22" s="180"/>
      <c r="G22" s="183"/>
      <c r="H22" s="181"/>
      <c r="I22" s="180"/>
      <c r="J22" s="180"/>
      <c r="K22" s="180"/>
      <c r="L22" s="180"/>
      <c r="M22" s="180"/>
      <c r="N22" s="176"/>
      <c r="O22" s="176"/>
      <c r="P22" s="176"/>
      <c r="Q22" s="176"/>
      <c r="R22" s="168"/>
      <c r="S22" s="171"/>
      <c r="T22" s="171"/>
      <c r="U22" s="174"/>
      <c r="V22" s="174"/>
      <c r="W22" s="174"/>
    </row>
    <row r="23" spans="1:23" ht="132.75" customHeight="1" x14ac:dyDescent="0.2">
      <c r="A23" s="180"/>
      <c r="B23" s="180"/>
      <c r="C23" s="180"/>
      <c r="D23" s="181"/>
      <c r="E23" s="180"/>
      <c r="F23" s="180"/>
      <c r="G23" s="183"/>
      <c r="H23" s="181"/>
      <c r="I23" s="180"/>
      <c r="J23" s="180"/>
      <c r="K23" s="180"/>
      <c r="L23" s="180"/>
      <c r="M23" s="180"/>
      <c r="N23" s="176"/>
      <c r="O23" s="176"/>
      <c r="P23" s="176"/>
      <c r="Q23" s="176"/>
      <c r="R23" s="169"/>
      <c r="S23" s="172"/>
      <c r="T23" s="172"/>
      <c r="U23" s="175"/>
      <c r="V23" s="175"/>
      <c r="W23" s="175"/>
    </row>
    <row r="24" spans="1:23" x14ac:dyDescent="0.2">
      <c r="A24" s="180">
        <v>7</v>
      </c>
      <c r="B24" s="180" t="s">
        <v>264</v>
      </c>
      <c r="C24" s="180" t="s">
        <v>302</v>
      </c>
      <c r="D24" s="181" t="s">
        <v>321</v>
      </c>
      <c r="E24" s="180" t="s">
        <v>319</v>
      </c>
      <c r="F24" s="180" t="s">
        <v>320</v>
      </c>
      <c r="G24" s="182">
        <f>18000*3</f>
        <v>54000</v>
      </c>
      <c r="H24" s="194" t="s">
        <v>322</v>
      </c>
      <c r="I24" s="180" t="s">
        <v>256</v>
      </c>
      <c r="J24" s="180" t="s">
        <v>257</v>
      </c>
      <c r="K24" s="179" t="s">
        <v>255</v>
      </c>
      <c r="L24" s="179" t="s">
        <v>308</v>
      </c>
      <c r="M24" s="179" t="s">
        <v>259</v>
      </c>
      <c r="N24" s="169" t="s">
        <v>259</v>
      </c>
      <c r="O24" s="176" t="s">
        <v>320</v>
      </c>
      <c r="P24" s="176" t="s">
        <v>262</v>
      </c>
      <c r="Q24" s="176" t="s">
        <v>262</v>
      </c>
      <c r="R24" s="167" t="s">
        <v>323</v>
      </c>
      <c r="S24" s="170" t="s">
        <v>298</v>
      </c>
      <c r="T24" s="170" t="s">
        <v>298</v>
      </c>
      <c r="U24" s="173" t="s">
        <v>298</v>
      </c>
      <c r="V24" s="173" t="s">
        <v>298</v>
      </c>
      <c r="W24" s="173" t="s">
        <v>298</v>
      </c>
    </row>
    <row r="25" spans="1:23" x14ac:dyDescent="0.2">
      <c r="A25" s="180"/>
      <c r="B25" s="180"/>
      <c r="C25" s="180"/>
      <c r="D25" s="181"/>
      <c r="E25" s="180"/>
      <c r="F25" s="180"/>
      <c r="G25" s="183"/>
      <c r="H25" s="181"/>
      <c r="I25" s="180"/>
      <c r="J25" s="180"/>
      <c r="K25" s="180"/>
      <c r="L25" s="180"/>
      <c r="M25" s="180"/>
      <c r="N25" s="176"/>
      <c r="O25" s="176"/>
      <c r="P25" s="176"/>
      <c r="Q25" s="176"/>
      <c r="R25" s="168"/>
      <c r="S25" s="171"/>
      <c r="T25" s="171"/>
      <c r="U25" s="174"/>
      <c r="V25" s="174"/>
      <c r="W25" s="174"/>
    </row>
    <row r="26" spans="1:23" ht="141.75" customHeight="1" x14ac:dyDescent="0.2">
      <c r="A26" s="180"/>
      <c r="B26" s="180"/>
      <c r="C26" s="180"/>
      <c r="D26" s="181"/>
      <c r="E26" s="180"/>
      <c r="F26" s="180"/>
      <c r="G26" s="183"/>
      <c r="H26" s="181"/>
      <c r="I26" s="180"/>
      <c r="J26" s="180"/>
      <c r="K26" s="180"/>
      <c r="L26" s="180"/>
      <c r="M26" s="180"/>
      <c r="N26" s="176"/>
      <c r="O26" s="176"/>
      <c r="P26" s="176"/>
      <c r="Q26" s="176"/>
      <c r="R26" s="169"/>
      <c r="S26" s="172"/>
      <c r="T26" s="172"/>
      <c r="U26" s="175"/>
      <c r="V26" s="175"/>
      <c r="W26" s="175"/>
    </row>
    <row r="27" spans="1:23" x14ac:dyDescent="0.2">
      <c r="A27" s="180">
        <v>8</v>
      </c>
      <c r="B27" s="180" t="s">
        <v>264</v>
      </c>
      <c r="C27" s="180" t="s">
        <v>324</v>
      </c>
      <c r="D27" s="181" t="s">
        <v>321</v>
      </c>
      <c r="E27" s="180" t="s">
        <v>325</v>
      </c>
      <c r="F27" s="180" t="s">
        <v>326</v>
      </c>
      <c r="G27" s="182">
        <v>960000</v>
      </c>
      <c r="H27" s="194" t="s">
        <v>327</v>
      </c>
      <c r="I27" s="180" t="s">
        <v>256</v>
      </c>
      <c r="J27" s="180" t="s">
        <v>257</v>
      </c>
      <c r="K27" s="179" t="s">
        <v>255</v>
      </c>
      <c r="L27" s="179" t="s">
        <v>308</v>
      </c>
      <c r="M27" s="179" t="s">
        <v>259</v>
      </c>
      <c r="N27" s="169" t="s">
        <v>259</v>
      </c>
      <c r="O27" s="176" t="s">
        <v>328</v>
      </c>
      <c r="P27" s="176" t="s">
        <v>262</v>
      </c>
      <c r="Q27" s="176" t="s">
        <v>262</v>
      </c>
      <c r="R27" s="167" t="s">
        <v>329</v>
      </c>
      <c r="S27" s="170" t="s">
        <v>330</v>
      </c>
      <c r="T27" s="170" t="s">
        <v>331</v>
      </c>
      <c r="U27" s="173" t="s">
        <v>332</v>
      </c>
      <c r="V27" s="173" t="s">
        <v>333</v>
      </c>
      <c r="W27" s="173" t="s">
        <v>334</v>
      </c>
    </row>
    <row r="28" spans="1:23" x14ac:dyDescent="0.2">
      <c r="A28" s="180"/>
      <c r="B28" s="180"/>
      <c r="C28" s="180"/>
      <c r="D28" s="181"/>
      <c r="E28" s="180"/>
      <c r="F28" s="180"/>
      <c r="G28" s="183"/>
      <c r="H28" s="181"/>
      <c r="I28" s="180"/>
      <c r="J28" s="180"/>
      <c r="K28" s="180"/>
      <c r="L28" s="180"/>
      <c r="M28" s="180"/>
      <c r="N28" s="176"/>
      <c r="O28" s="176"/>
      <c r="P28" s="176"/>
      <c r="Q28" s="176"/>
      <c r="R28" s="168"/>
      <c r="S28" s="171"/>
      <c r="T28" s="171"/>
      <c r="U28" s="174"/>
      <c r="V28" s="174"/>
      <c r="W28" s="174"/>
    </row>
    <row r="29" spans="1:23" ht="157.5" customHeight="1" x14ac:dyDescent="0.2">
      <c r="A29" s="180"/>
      <c r="B29" s="180"/>
      <c r="C29" s="180"/>
      <c r="D29" s="181"/>
      <c r="E29" s="180"/>
      <c r="F29" s="180"/>
      <c r="G29" s="183"/>
      <c r="H29" s="181"/>
      <c r="I29" s="180"/>
      <c r="J29" s="180"/>
      <c r="K29" s="180"/>
      <c r="L29" s="180"/>
      <c r="M29" s="180"/>
      <c r="N29" s="176"/>
      <c r="O29" s="176"/>
      <c r="P29" s="176"/>
      <c r="Q29" s="176"/>
      <c r="R29" s="169"/>
      <c r="S29" s="172"/>
      <c r="T29" s="172"/>
      <c r="U29" s="175"/>
      <c r="V29" s="175"/>
      <c r="W29" s="175"/>
    </row>
    <row r="30" spans="1:23" x14ac:dyDescent="0.2">
      <c r="A30" s="180">
        <v>9</v>
      </c>
      <c r="B30" s="180" t="s">
        <v>264</v>
      </c>
      <c r="C30" s="180" t="s">
        <v>335</v>
      </c>
      <c r="D30" s="181" t="s">
        <v>345</v>
      </c>
      <c r="E30" s="180" t="s">
        <v>336</v>
      </c>
      <c r="F30" s="180" t="s">
        <v>346</v>
      </c>
      <c r="G30" s="182">
        <f>(302945.33*4)+505470.68</f>
        <v>1717252</v>
      </c>
      <c r="H30" s="194" t="s">
        <v>344</v>
      </c>
      <c r="I30" s="180" t="s">
        <v>256</v>
      </c>
      <c r="J30" s="180" t="s">
        <v>257</v>
      </c>
      <c r="K30" s="179" t="s">
        <v>255</v>
      </c>
      <c r="L30" s="179" t="s">
        <v>338</v>
      </c>
      <c r="M30" s="179" t="s">
        <v>259</v>
      </c>
      <c r="N30" s="169" t="s">
        <v>259</v>
      </c>
      <c r="O30" s="176" t="s">
        <v>337</v>
      </c>
      <c r="P30" s="176" t="s">
        <v>262</v>
      </c>
      <c r="Q30" s="176" t="s">
        <v>262</v>
      </c>
      <c r="R30" s="167" t="s">
        <v>339</v>
      </c>
      <c r="S30" s="170" t="s">
        <v>340</v>
      </c>
      <c r="T30" s="170" t="s">
        <v>334</v>
      </c>
      <c r="U30" s="173" t="s">
        <v>341</v>
      </c>
      <c r="V30" s="173" t="s">
        <v>342</v>
      </c>
      <c r="W30" s="173" t="s">
        <v>343</v>
      </c>
    </row>
    <row r="31" spans="1:23" x14ac:dyDescent="0.2">
      <c r="A31" s="180"/>
      <c r="B31" s="180"/>
      <c r="C31" s="180"/>
      <c r="D31" s="181"/>
      <c r="E31" s="180"/>
      <c r="F31" s="180"/>
      <c r="G31" s="183"/>
      <c r="H31" s="181"/>
      <c r="I31" s="180"/>
      <c r="J31" s="180"/>
      <c r="K31" s="180"/>
      <c r="L31" s="180"/>
      <c r="M31" s="180"/>
      <c r="N31" s="176"/>
      <c r="O31" s="176"/>
      <c r="P31" s="176"/>
      <c r="Q31" s="176"/>
      <c r="R31" s="168"/>
      <c r="S31" s="171"/>
      <c r="T31" s="171"/>
      <c r="U31" s="174"/>
      <c r="V31" s="174"/>
      <c r="W31" s="174"/>
    </row>
    <row r="32" spans="1:23" ht="152.25" customHeight="1" x14ac:dyDescent="0.2">
      <c r="A32" s="180"/>
      <c r="B32" s="180"/>
      <c r="C32" s="180"/>
      <c r="D32" s="181"/>
      <c r="E32" s="180"/>
      <c r="F32" s="180"/>
      <c r="G32" s="183"/>
      <c r="H32" s="181"/>
      <c r="I32" s="180"/>
      <c r="J32" s="180"/>
      <c r="K32" s="180"/>
      <c r="L32" s="180"/>
      <c r="M32" s="180"/>
      <c r="N32" s="176"/>
      <c r="O32" s="176"/>
      <c r="P32" s="176"/>
      <c r="Q32" s="176"/>
      <c r="R32" s="169"/>
      <c r="S32" s="172"/>
      <c r="T32" s="172"/>
      <c r="U32" s="175"/>
      <c r="V32" s="175"/>
      <c r="W32" s="175"/>
    </row>
    <row r="33" spans="1:23" x14ac:dyDescent="0.2">
      <c r="A33" s="180">
        <v>10</v>
      </c>
      <c r="B33" s="180" t="s">
        <v>264</v>
      </c>
      <c r="C33" s="180" t="s">
        <v>347</v>
      </c>
      <c r="D33" s="181" t="s">
        <v>349</v>
      </c>
      <c r="E33" s="180" t="s">
        <v>348</v>
      </c>
      <c r="F33" s="180" t="s">
        <v>350</v>
      </c>
      <c r="G33" s="182">
        <f>841235.01*4</f>
        <v>3364940.04</v>
      </c>
      <c r="H33" s="184" t="s">
        <v>353</v>
      </c>
      <c r="I33" s="180" t="s">
        <v>256</v>
      </c>
      <c r="J33" s="180" t="s">
        <v>307</v>
      </c>
      <c r="K33" s="179" t="s">
        <v>255</v>
      </c>
      <c r="L33" s="179" t="s">
        <v>351</v>
      </c>
      <c r="M33" s="179" t="s">
        <v>259</v>
      </c>
      <c r="N33" s="169" t="s">
        <v>259</v>
      </c>
      <c r="O33" s="176" t="s">
        <v>352</v>
      </c>
      <c r="P33" s="176" t="s">
        <v>262</v>
      </c>
      <c r="Q33" s="176" t="s">
        <v>262</v>
      </c>
      <c r="R33" s="167" t="s">
        <v>354</v>
      </c>
      <c r="S33" s="170" t="s">
        <v>355</v>
      </c>
      <c r="T33" s="170" t="s">
        <v>355</v>
      </c>
      <c r="U33" s="173" t="s">
        <v>355</v>
      </c>
      <c r="V33" s="173" t="s">
        <v>355</v>
      </c>
      <c r="W33" s="173" t="s">
        <v>355</v>
      </c>
    </row>
    <row r="34" spans="1:23" x14ac:dyDescent="0.2">
      <c r="A34" s="180"/>
      <c r="B34" s="180"/>
      <c r="C34" s="180"/>
      <c r="D34" s="181"/>
      <c r="E34" s="180"/>
      <c r="F34" s="180"/>
      <c r="G34" s="183"/>
      <c r="H34" s="185"/>
      <c r="I34" s="180"/>
      <c r="J34" s="180"/>
      <c r="K34" s="180"/>
      <c r="L34" s="180"/>
      <c r="M34" s="180"/>
      <c r="N34" s="176"/>
      <c r="O34" s="176"/>
      <c r="P34" s="176"/>
      <c r="Q34" s="176"/>
      <c r="R34" s="168"/>
      <c r="S34" s="171"/>
      <c r="T34" s="171"/>
      <c r="U34" s="174"/>
      <c r="V34" s="174"/>
      <c r="W34" s="174"/>
    </row>
    <row r="35" spans="1:23" ht="261" customHeight="1" x14ac:dyDescent="0.2">
      <c r="A35" s="180"/>
      <c r="B35" s="180"/>
      <c r="C35" s="180"/>
      <c r="D35" s="181"/>
      <c r="E35" s="180"/>
      <c r="F35" s="180"/>
      <c r="G35" s="183"/>
      <c r="H35" s="185"/>
      <c r="I35" s="180"/>
      <c r="J35" s="180"/>
      <c r="K35" s="180"/>
      <c r="L35" s="180"/>
      <c r="M35" s="180"/>
      <c r="N35" s="176"/>
      <c r="O35" s="176"/>
      <c r="P35" s="176"/>
      <c r="Q35" s="176"/>
      <c r="R35" s="169"/>
      <c r="S35" s="172"/>
      <c r="T35" s="172"/>
      <c r="U35" s="175"/>
      <c r="V35" s="175"/>
      <c r="W35" s="175"/>
    </row>
    <row r="36" spans="1:23" x14ac:dyDescent="0.2">
      <c r="A36" s="180">
        <v>11</v>
      </c>
      <c r="B36" s="180" t="s">
        <v>264</v>
      </c>
      <c r="C36" s="180" t="s">
        <v>347</v>
      </c>
      <c r="D36" s="181" t="s">
        <v>357</v>
      </c>
      <c r="E36" s="180" t="s">
        <v>356</v>
      </c>
      <c r="F36" s="180" t="s">
        <v>358</v>
      </c>
      <c r="G36" s="182">
        <f>472500+241500</f>
        <v>714000</v>
      </c>
      <c r="H36" s="184" t="s">
        <v>359</v>
      </c>
      <c r="I36" s="180" t="s">
        <v>256</v>
      </c>
      <c r="J36" s="180" t="s">
        <v>307</v>
      </c>
      <c r="K36" s="179" t="s">
        <v>255</v>
      </c>
      <c r="L36" s="179" t="s">
        <v>351</v>
      </c>
      <c r="M36" s="179" t="s">
        <v>259</v>
      </c>
      <c r="N36" s="169" t="s">
        <v>259</v>
      </c>
      <c r="O36" s="176" t="s">
        <v>360</v>
      </c>
      <c r="P36" s="176" t="s">
        <v>260</v>
      </c>
      <c r="Q36" s="176" t="s">
        <v>262</v>
      </c>
      <c r="R36" s="167" t="s">
        <v>361</v>
      </c>
      <c r="S36" s="170" t="s">
        <v>297</v>
      </c>
      <c r="T36" s="170" t="s">
        <v>362</v>
      </c>
      <c r="U36" s="173" t="s">
        <v>289</v>
      </c>
      <c r="V36" s="173" t="s">
        <v>289</v>
      </c>
      <c r="W36" s="173" t="s">
        <v>289</v>
      </c>
    </row>
    <row r="37" spans="1:23" x14ac:dyDescent="0.2">
      <c r="A37" s="180"/>
      <c r="B37" s="180"/>
      <c r="C37" s="180"/>
      <c r="D37" s="181"/>
      <c r="E37" s="180"/>
      <c r="F37" s="180"/>
      <c r="G37" s="183"/>
      <c r="H37" s="185"/>
      <c r="I37" s="180"/>
      <c r="J37" s="180"/>
      <c r="K37" s="180"/>
      <c r="L37" s="180"/>
      <c r="M37" s="180"/>
      <c r="N37" s="176"/>
      <c r="O37" s="176"/>
      <c r="P37" s="176"/>
      <c r="Q37" s="176"/>
      <c r="R37" s="168"/>
      <c r="S37" s="171"/>
      <c r="T37" s="171"/>
      <c r="U37" s="174"/>
      <c r="V37" s="174"/>
      <c r="W37" s="174"/>
    </row>
    <row r="38" spans="1:23" ht="52.5" customHeight="1" x14ac:dyDescent="0.2">
      <c r="A38" s="180"/>
      <c r="B38" s="180"/>
      <c r="C38" s="180"/>
      <c r="D38" s="181"/>
      <c r="E38" s="180"/>
      <c r="F38" s="180"/>
      <c r="G38" s="183"/>
      <c r="H38" s="185"/>
      <c r="I38" s="180"/>
      <c r="J38" s="180"/>
      <c r="K38" s="180"/>
      <c r="L38" s="180"/>
      <c r="M38" s="180"/>
      <c r="N38" s="176"/>
      <c r="O38" s="176"/>
      <c r="P38" s="176"/>
      <c r="Q38" s="176"/>
      <c r="R38" s="169"/>
      <c r="S38" s="172"/>
      <c r="T38" s="172"/>
      <c r="U38" s="175"/>
      <c r="V38" s="175"/>
      <c r="W38" s="175"/>
    </row>
    <row r="39" spans="1:23" x14ac:dyDescent="0.2">
      <c r="A39" s="180">
        <v>12</v>
      </c>
      <c r="B39" s="180" t="s">
        <v>264</v>
      </c>
      <c r="C39" s="180" t="s">
        <v>347</v>
      </c>
      <c r="D39" s="181" t="s">
        <v>357</v>
      </c>
      <c r="E39" s="180" t="s">
        <v>363</v>
      </c>
      <c r="F39" s="180" t="s">
        <v>365</v>
      </c>
      <c r="G39" s="182">
        <v>360000</v>
      </c>
      <c r="H39" s="184" t="s">
        <v>364</v>
      </c>
      <c r="I39" s="180" t="s">
        <v>256</v>
      </c>
      <c r="J39" s="180" t="s">
        <v>307</v>
      </c>
      <c r="K39" s="179" t="s">
        <v>255</v>
      </c>
      <c r="L39" s="179" t="s">
        <v>351</v>
      </c>
      <c r="M39" s="179" t="s">
        <v>259</v>
      </c>
      <c r="N39" s="169" t="s">
        <v>259</v>
      </c>
      <c r="O39" s="176" t="s">
        <v>366</v>
      </c>
      <c r="P39" s="176" t="s">
        <v>262</v>
      </c>
      <c r="Q39" s="176" t="s">
        <v>262</v>
      </c>
      <c r="R39" s="167" t="s">
        <v>367</v>
      </c>
      <c r="S39" s="170" t="s">
        <v>368</v>
      </c>
      <c r="T39" s="170" t="s">
        <v>368</v>
      </c>
      <c r="U39" s="173" t="s">
        <v>368</v>
      </c>
      <c r="V39" s="173" t="s">
        <v>368</v>
      </c>
      <c r="W39" s="173" t="s">
        <v>368</v>
      </c>
    </row>
    <row r="40" spans="1:23" x14ac:dyDescent="0.2">
      <c r="A40" s="180"/>
      <c r="B40" s="180"/>
      <c r="C40" s="180"/>
      <c r="D40" s="181"/>
      <c r="E40" s="180"/>
      <c r="F40" s="180"/>
      <c r="G40" s="183"/>
      <c r="H40" s="185"/>
      <c r="I40" s="180"/>
      <c r="J40" s="180"/>
      <c r="K40" s="180"/>
      <c r="L40" s="180"/>
      <c r="M40" s="180"/>
      <c r="N40" s="176"/>
      <c r="O40" s="176"/>
      <c r="P40" s="176"/>
      <c r="Q40" s="176"/>
      <c r="R40" s="168"/>
      <c r="S40" s="171"/>
      <c r="T40" s="171"/>
      <c r="U40" s="174"/>
      <c r="V40" s="174"/>
      <c r="W40" s="174"/>
    </row>
    <row r="41" spans="1:23" ht="75.75" customHeight="1" x14ac:dyDescent="0.2">
      <c r="A41" s="180"/>
      <c r="B41" s="180"/>
      <c r="C41" s="180"/>
      <c r="D41" s="181"/>
      <c r="E41" s="180"/>
      <c r="F41" s="180"/>
      <c r="G41" s="183"/>
      <c r="H41" s="185"/>
      <c r="I41" s="180"/>
      <c r="J41" s="180"/>
      <c r="K41" s="180"/>
      <c r="L41" s="180"/>
      <c r="M41" s="180"/>
      <c r="N41" s="176"/>
      <c r="O41" s="176"/>
      <c r="P41" s="176"/>
      <c r="Q41" s="176"/>
      <c r="R41" s="169"/>
      <c r="S41" s="172"/>
      <c r="T41" s="172"/>
      <c r="U41" s="175"/>
      <c r="V41" s="175"/>
      <c r="W41" s="175"/>
    </row>
    <row r="42" spans="1:23" x14ac:dyDescent="0.2">
      <c r="A42" s="180">
        <v>13</v>
      </c>
      <c r="B42" s="180" t="s">
        <v>264</v>
      </c>
      <c r="C42" s="180" t="s">
        <v>347</v>
      </c>
      <c r="D42" s="181" t="s">
        <v>371</v>
      </c>
      <c r="E42" s="180" t="s">
        <v>369</v>
      </c>
      <c r="F42" s="180" t="s">
        <v>370</v>
      </c>
      <c r="G42" s="182">
        <f>(150090*4)+54075+105000+1248217.03+30000+105000</f>
        <v>2142652.0300000003</v>
      </c>
      <c r="H42" s="184" t="s">
        <v>372</v>
      </c>
      <c r="I42" s="180" t="s">
        <v>256</v>
      </c>
      <c r="J42" s="180" t="s">
        <v>307</v>
      </c>
      <c r="K42" s="179" t="s">
        <v>255</v>
      </c>
      <c r="L42" s="179" t="s">
        <v>351</v>
      </c>
      <c r="M42" s="179" t="s">
        <v>259</v>
      </c>
      <c r="N42" s="169" t="s">
        <v>259</v>
      </c>
      <c r="O42" s="176" t="s">
        <v>373</v>
      </c>
      <c r="P42" s="176" t="s">
        <v>262</v>
      </c>
      <c r="Q42" s="176" t="s">
        <v>262</v>
      </c>
      <c r="R42" s="167" t="s">
        <v>374</v>
      </c>
      <c r="S42" s="170" t="s">
        <v>355</v>
      </c>
      <c r="T42" s="170" t="s">
        <v>355</v>
      </c>
      <c r="U42" s="173" t="s">
        <v>355</v>
      </c>
      <c r="V42" s="173" t="s">
        <v>355</v>
      </c>
      <c r="W42" s="173" t="s">
        <v>355</v>
      </c>
    </row>
    <row r="43" spans="1:23" x14ac:dyDescent="0.2">
      <c r="A43" s="180"/>
      <c r="B43" s="180"/>
      <c r="C43" s="180"/>
      <c r="D43" s="181"/>
      <c r="E43" s="180"/>
      <c r="F43" s="180"/>
      <c r="G43" s="183"/>
      <c r="H43" s="185"/>
      <c r="I43" s="180"/>
      <c r="J43" s="180"/>
      <c r="K43" s="180"/>
      <c r="L43" s="180"/>
      <c r="M43" s="180"/>
      <c r="N43" s="176"/>
      <c r="O43" s="176"/>
      <c r="P43" s="176"/>
      <c r="Q43" s="176"/>
      <c r="R43" s="168"/>
      <c r="S43" s="171"/>
      <c r="T43" s="171"/>
      <c r="U43" s="174"/>
      <c r="V43" s="174"/>
      <c r="W43" s="174"/>
    </row>
    <row r="44" spans="1:23" ht="75" customHeight="1" x14ac:dyDescent="0.2">
      <c r="A44" s="180"/>
      <c r="B44" s="180"/>
      <c r="C44" s="180"/>
      <c r="D44" s="181"/>
      <c r="E44" s="180"/>
      <c r="F44" s="180"/>
      <c r="G44" s="183"/>
      <c r="H44" s="185"/>
      <c r="I44" s="180"/>
      <c r="J44" s="180"/>
      <c r="K44" s="180"/>
      <c r="L44" s="180"/>
      <c r="M44" s="180"/>
      <c r="N44" s="176"/>
      <c r="O44" s="176"/>
      <c r="P44" s="176"/>
      <c r="Q44" s="176"/>
      <c r="R44" s="169"/>
      <c r="S44" s="172"/>
      <c r="T44" s="172"/>
      <c r="U44" s="175"/>
      <c r="V44" s="175"/>
      <c r="W44" s="175"/>
    </row>
    <row r="45" spans="1:23" x14ac:dyDescent="0.2">
      <c r="A45" s="180">
        <v>14</v>
      </c>
      <c r="B45" s="180" t="s">
        <v>264</v>
      </c>
      <c r="C45" s="180" t="s">
        <v>375</v>
      </c>
      <c r="D45" s="181" t="s">
        <v>376</v>
      </c>
      <c r="E45" s="180" t="s">
        <v>377</v>
      </c>
      <c r="F45" s="180" t="s">
        <v>378</v>
      </c>
      <c r="G45" s="182">
        <f>(5100*4)+650123.44+80000+80000+10000+24000+40000</f>
        <v>904523.44</v>
      </c>
      <c r="H45" s="184" t="s">
        <v>379</v>
      </c>
      <c r="I45" s="180" t="s">
        <v>256</v>
      </c>
      <c r="J45" s="180" t="s">
        <v>307</v>
      </c>
      <c r="K45" s="179" t="s">
        <v>255</v>
      </c>
      <c r="L45" s="179" t="s">
        <v>380</v>
      </c>
      <c r="M45" s="179" t="s">
        <v>258</v>
      </c>
      <c r="N45" s="169" t="s">
        <v>259</v>
      </c>
      <c r="O45" s="176" t="s">
        <v>381</v>
      </c>
      <c r="P45" s="176" t="s">
        <v>262</v>
      </c>
      <c r="Q45" s="176" t="s">
        <v>262</v>
      </c>
      <c r="R45" s="167" t="s">
        <v>382</v>
      </c>
      <c r="S45" s="170" t="s">
        <v>383</v>
      </c>
      <c r="T45" s="170" t="s">
        <v>383</v>
      </c>
      <c r="U45" s="173" t="s">
        <v>383</v>
      </c>
      <c r="V45" s="173" t="s">
        <v>383</v>
      </c>
      <c r="W45" s="173" t="s">
        <v>383</v>
      </c>
    </row>
    <row r="46" spans="1:23" x14ac:dyDescent="0.2">
      <c r="A46" s="180"/>
      <c r="B46" s="180"/>
      <c r="C46" s="180"/>
      <c r="D46" s="181"/>
      <c r="E46" s="180"/>
      <c r="F46" s="180"/>
      <c r="G46" s="183"/>
      <c r="H46" s="185"/>
      <c r="I46" s="180"/>
      <c r="J46" s="180"/>
      <c r="K46" s="180"/>
      <c r="L46" s="180"/>
      <c r="M46" s="180"/>
      <c r="N46" s="176"/>
      <c r="O46" s="176"/>
      <c r="P46" s="176"/>
      <c r="Q46" s="176"/>
      <c r="R46" s="168"/>
      <c r="S46" s="171"/>
      <c r="T46" s="171"/>
      <c r="U46" s="174"/>
      <c r="V46" s="174"/>
      <c r="W46" s="174"/>
    </row>
    <row r="47" spans="1:23" ht="108.75" customHeight="1" x14ac:dyDescent="0.2">
      <c r="A47" s="180"/>
      <c r="B47" s="180"/>
      <c r="C47" s="180"/>
      <c r="D47" s="181"/>
      <c r="E47" s="180"/>
      <c r="F47" s="180"/>
      <c r="G47" s="183"/>
      <c r="H47" s="185"/>
      <c r="I47" s="180"/>
      <c r="J47" s="180"/>
      <c r="K47" s="180"/>
      <c r="L47" s="180"/>
      <c r="M47" s="180"/>
      <c r="N47" s="176"/>
      <c r="O47" s="176"/>
      <c r="P47" s="176"/>
      <c r="Q47" s="176"/>
      <c r="R47" s="169"/>
      <c r="S47" s="172"/>
      <c r="T47" s="172"/>
      <c r="U47" s="175"/>
      <c r="V47" s="175"/>
      <c r="W47" s="175"/>
    </row>
    <row r="48" spans="1:23" x14ac:dyDescent="0.2">
      <c r="A48" s="180">
        <v>15</v>
      </c>
      <c r="B48" s="180" t="s">
        <v>264</v>
      </c>
      <c r="C48" s="180" t="s">
        <v>384</v>
      </c>
      <c r="D48" s="181" t="s">
        <v>385</v>
      </c>
      <c r="E48" s="180" t="s">
        <v>386</v>
      </c>
      <c r="F48" s="180" t="s">
        <v>387</v>
      </c>
      <c r="G48" s="182">
        <f>105000+527730+315000+315000+51000+200000</f>
        <v>1513730</v>
      </c>
      <c r="H48" s="184" t="s">
        <v>388</v>
      </c>
      <c r="I48" s="180" t="s">
        <v>256</v>
      </c>
      <c r="J48" s="180" t="s">
        <v>307</v>
      </c>
      <c r="K48" s="179" t="s">
        <v>255</v>
      </c>
      <c r="L48" s="179" t="s">
        <v>351</v>
      </c>
      <c r="M48" s="179" t="s">
        <v>258</v>
      </c>
      <c r="N48" s="169" t="s">
        <v>259</v>
      </c>
      <c r="O48" s="176" t="s">
        <v>389</v>
      </c>
      <c r="P48" s="176" t="s">
        <v>262</v>
      </c>
      <c r="Q48" s="176" t="s">
        <v>262</v>
      </c>
      <c r="R48" s="167" t="s">
        <v>382</v>
      </c>
      <c r="S48" s="170" t="s">
        <v>383</v>
      </c>
      <c r="T48" s="170" t="s">
        <v>383</v>
      </c>
      <c r="U48" s="173" t="s">
        <v>383</v>
      </c>
      <c r="V48" s="173" t="s">
        <v>383</v>
      </c>
      <c r="W48" s="173" t="s">
        <v>383</v>
      </c>
    </row>
    <row r="49" spans="1:23" x14ac:dyDescent="0.2">
      <c r="A49" s="180"/>
      <c r="B49" s="180"/>
      <c r="C49" s="180"/>
      <c r="D49" s="181"/>
      <c r="E49" s="180"/>
      <c r="F49" s="180"/>
      <c r="G49" s="183"/>
      <c r="H49" s="185"/>
      <c r="I49" s="180"/>
      <c r="J49" s="180"/>
      <c r="K49" s="180"/>
      <c r="L49" s="180"/>
      <c r="M49" s="180"/>
      <c r="N49" s="176"/>
      <c r="O49" s="176"/>
      <c r="P49" s="176"/>
      <c r="Q49" s="176"/>
      <c r="R49" s="168"/>
      <c r="S49" s="171"/>
      <c r="T49" s="171"/>
      <c r="U49" s="174"/>
      <c r="V49" s="174"/>
      <c r="W49" s="174"/>
    </row>
    <row r="50" spans="1:23" ht="101.25" customHeight="1" x14ac:dyDescent="0.2">
      <c r="A50" s="180"/>
      <c r="B50" s="180"/>
      <c r="C50" s="180"/>
      <c r="D50" s="181"/>
      <c r="E50" s="180"/>
      <c r="F50" s="180"/>
      <c r="G50" s="183"/>
      <c r="H50" s="185"/>
      <c r="I50" s="180"/>
      <c r="J50" s="180"/>
      <c r="K50" s="180"/>
      <c r="L50" s="180"/>
      <c r="M50" s="180"/>
      <c r="N50" s="176"/>
      <c r="O50" s="176"/>
      <c r="P50" s="176"/>
      <c r="Q50" s="176"/>
      <c r="R50" s="169"/>
      <c r="S50" s="172"/>
      <c r="T50" s="172"/>
      <c r="U50" s="175"/>
      <c r="V50" s="175"/>
      <c r="W50" s="175"/>
    </row>
    <row r="51" spans="1:23" x14ac:dyDescent="0.2">
      <c r="A51" s="180">
        <v>16</v>
      </c>
      <c r="B51" s="180" t="s">
        <v>264</v>
      </c>
      <c r="C51" s="180" t="s">
        <v>390</v>
      </c>
      <c r="D51" s="181" t="s">
        <v>392</v>
      </c>
      <c r="E51" s="180" t="s">
        <v>391</v>
      </c>
      <c r="F51" s="180" t="s">
        <v>394</v>
      </c>
      <c r="G51" s="182">
        <f>218280*3</f>
        <v>654840</v>
      </c>
      <c r="H51" s="184" t="s">
        <v>393</v>
      </c>
      <c r="I51" s="180" t="s">
        <v>256</v>
      </c>
      <c r="J51" s="180" t="s">
        <v>307</v>
      </c>
      <c r="K51" s="179" t="s">
        <v>255</v>
      </c>
      <c r="L51" s="179" t="s">
        <v>351</v>
      </c>
      <c r="M51" s="179" t="s">
        <v>258</v>
      </c>
      <c r="N51" s="169" t="s">
        <v>258</v>
      </c>
      <c r="O51" s="176" t="s">
        <v>396</v>
      </c>
      <c r="P51" s="176" t="s">
        <v>262</v>
      </c>
      <c r="Q51" s="176" t="s">
        <v>262</v>
      </c>
      <c r="R51" s="167" t="s">
        <v>395</v>
      </c>
      <c r="S51" s="170" t="s">
        <v>300</v>
      </c>
      <c r="T51" s="170" t="s">
        <v>300</v>
      </c>
      <c r="U51" s="173" t="s">
        <v>300</v>
      </c>
      <c r="V51" s="173" t="s">
        <v>300</v>
      </c>
      <c r="W51" s="173" t="s">
        <v>300</v>
      </c>
    </row>
    <row r="52" spans="1:23" x14ac:dyDescent="0.2">
      <c r="A52" s="180"/>
      <c r="B52" s="180"/>
      <c r="C52" s="180"/>
      <c r="D52" s="181"/>
      <c r="E52" s="180"/>
      <c r="F52" s="180"/>
      <c r="G52" s="183"/>
      <c r="H52" s="185"/>
      <c r="I52" s="180"/>
      <c r="J52" s="180"/>
      <c r="K52" s="180"/>
      <c r="L52" s="180"/>
      <c r="M52" s="180"/>
      <c r="N52" s="176"/>
      <c r="O52" s="176"/>
      <c r="P52" s="176"/>
      <c r="Q52" s="176"/>
      <c r="R52" s="168"/>
      <c r="S52" s="171"/>
      <c r="T52" s="171"/>
      <c r="U52" s="174"/>
      <c r="V52" s="174"/>
      <c r="W52" s="174"/>
    </row>
    <row r="53" spans="1:23" ht="70.5" customHeight="1" x14ac:dyDescent="0.2">
      <c r="A53" s="180"/>
      <c r="B53" s="180"/>
      <c r="C53" s="180"/>
      <c r="D53" s="181"/>
      <c r="E53" s="180"/>
      <c r="F53" s="180"/>
      <c r="G53" s="183"/>
      <c r="H53" s="185"/>
      <c r="I53" s="180"/>
      <c r="J53" s="180"/>
      <c r="K53" s="180"/>
      <c r="L53" s="180"/>
      <c r="M53" s="180"/>
      <c r="N53" s="176"/>
      <c r="O53" s="176"/>
      <c r="P53" s="176"/>
      <c r="Q53" s="176"/>
      <c r="R53" s="169"/>
      <c r="S53" s="172"/>
      <c r="T53" s="172"/>
      <c r="U53" s="175"/>
      <c r="V53" s="175"/>
      <c r="W53" s="175"/>
    </row>
    <row r="55" spans="1:23" x14ac:dyDescent="0.2">
      <c r="B55" s="66" t="s">
        <v>398</v>
      </c>
    </row>
  </sheetData>
  <mergeCells count="376">
    <mergeCell ref="T48:T50"/>
    <mergeCell ref="U48:U50"/>
    <mergeCell ref="V48:V50"/>
    <mergeCell ref="W48:W50"/>
    <mergeCell ref="S45:S47"/>
    <mergeCell ref="T45:T47"/>
    <mergeCell ref="U45:U47"/>
    <mergeCell ref="V45:V47"/>
    <mergeCell ref="W45:W47"/>
    <mergeCell ref="S48:S50"/>
    <mergeCell ref="A48:A50"/>
    <mergeCell ref="B48:B50"/>
    <mergeCell ref="C48:C50"/>
    <mergeCell ref="D48:D50"/>
    <mergeCell ref="E48:E50"/>
    <mergeCell ref="F48:F50"/>
    <mergeCell ref="G48:G50"/>
    <mergeCell ref="H48:H50"/>
    <mergeCell ref="I48:I50"/>
    <mergeCell ref="J48:J50"/>
    <mergeCell ref="K48:K50"/>
    <mergeCell ref="L48:L50"/>
    <mergeCell ref="M48:M50"/>
    <mergeCell ref="N48:N50"/>
    <mergeCell ref="O48:O50"/>
    <mergeCell ref="P48:P50"/>
    <mergeCell ref="Q48:Q50"/>
    <mergeCell ref="R48:R50"/>
    <mergeCell ref="R42:R44"/>
    <mergeCell ref="S42:S44"/>
    <mergeCell ref="T42:T44"/>
    <mergeCell ref="U42:U44"/>
    <mergeCell ref="V42:V44"/>
    <mergeCell ref="W42:W44"/>
    <mergeCell ref="A45:A47"/>
    <mergeCell ref="B45:B47"/>
    <mergeCell ref="C45:C47"/>
    <mergeCell ref="D45:D47"/>
    <mergeCell ref="E45:E47"/>
    <mergeCell ref="F45:F47"/>
    <mergeCell ref="G45:G47"/>
    <mergeCell ref="H45:H47"/>
    <mergeCell ref="I45:I47"/>
    <mergeCell ref="J45:J47"/>
    <mergeCell ref="K45:K47"/>
    <mergeCell ref="L45:L47"/>
    <mergeCell ref="M45:M47"/>
    <mergeCell ref="N45:N47"/>
    <mergeCell ref="O45:O47"/>
    <mergeCell ref="P45:P47"/>
    <mergeCell ref="Q45:Q47"/>
    <mergeCell ref="R45:R47"/>
    <mergeCell ref="Q39:Q41"/>
    <mergeCell ref="R39:R41"/>
    <mergeCell ref="S39:S41"/>
    <mergeCell ref="T39:T41"/>
    <mergeCell ref="U39:U41"/>
    <mergeCell ref="V39:V41"/>
    <mergeCell ref="W39:W41"/>
    <mergeCell ref="A42:A44"/>
    <mergeCell ref="B42:B44"/>
    <mergeCell ref="C42:C44"/>
    <mergeCell ref="D42:D44"/>
    <mergeCell ref="E42:E44"/>
    <mergeCell ref="F42:F44"/>
    <mergeCell ref="G42:G44"/>
    <mergeCell ref="H42:H44"/>
    <mergeCell ref="I42:I44"/>
    <mergeCell ref="J42:J44"/>
    <mergeCell ref="K42:K44"/>
    <mergeCell ref="L42:L44"/>
    <mergeCell ref="M42:M44"/>
    <mergeCell ref="N42:N44"/>
    <mergeCell ref="O42:O44"/>
    <mergeCell ref="P42:P44"/>
    <mergeCell ref="Q42:Q44"/>
    <mergeCell ref="P36:P38"/>
    <mergeCell ref="Q36:Q38"/>
    <mergeCell ref="R36:R38"/>
    <mergeCell ref="S36:S38"/>
    <mergeCell ref="T36:T38"/>
    <mergeCell ref="U36:U38"/>
    <mergeCell ref="V36:V38"/>
    <mergeCell ref="W36:W38"/>
    <mergeCell ref="A39:A41"/>
    <mergeCell ref="B39:B41"/>
    <mergeCell ref="C39:C41"/>
    <mergeCell ref="D39:D41"/>
    <mergeCell ref="E39:E41"/>
    <mergeCell ref="F39:F41"/>
    <mergeCell ref="G39:G41"/>
    <mergeCell ref="H39:H41"/>
    <mergeCell ref="I39:I41"/>
    <mergeCell ref="J39:J41"/>
    <mergeCell ref="K39:K41"/>
    <mergeCell ref="L39:L41"/>
    <mergeCell ref="M39:M41"/>
    <mergeCell ref="N39:N41"/>
    <mergeCell ref="O39:O41"/>
    <mergeCell ref="P39:P41"/>
    <mergeCell ref="O36:O38"/>
    <mergeCell ref="A36:A38"/>
    <mergeCell ref="B36:B38"/>
    <mergeCell ref="C36:C38"/>
    <mergeCell ref="D36:D38"/>
    <mergeCell ref="E36:E38"/>
    <mergeCell ref="F36:F38"/>
    <mergeCell ref="G36:G38"/>
    <mergeCell ref="H36:H38"/>
    <mergeCell ref="I36:I38"/>
    <mergeCell ref="J36:J38"/>
    <mergeCell ref="K36:K38"/>
    <mergeCell ref="L36:L38"/>
    <mergeCell ref="M36:M38"/>
    <mergeCell ref="N36:N38"/>
    <mergeCell ref="W30:W32"/>
    <mergeCell ref="A33:A35"/>
    <mergeCell ref="B33:B35"/>
    <mergeCell ref="C33:C35"/>
    <mergeCell ref="D33:D35"/>
    <mergeCell ref="E33:E35"/>
    <mergeCell ref="F33:F35"/>
    <mergeCell ref="G33:G35"/>
    <mergeCell ref="H33:H35"/>
    <mergeCell ref="I33:I35"/>
    <mergeCell ref="J33:J35"/>
    <mergeCell ref="K33:K35"/>
    <mergeCell ref="L33:L35"/>
    <mergeCell ref="M33:M35"/>
    <mergeCell ref="N33:N35"/>
    <mergeCell ref="O33:O35"/>
    <mergeCell ref="P33:P35"/>
    <mergeCell ref="Q33:Q35"/>
    <mergeCell ref="R33:R35"/>
    <mergeCell ref="S33:S35"/>
    <mergeCell ref="T33:T35"/>
    <mergeCell ref="U33:U35"/>
    <mergeCell ref="V33:V35"/>
    <mergeCell ref="W33:W35"/>
    <mergeCell ref="V27:V29"/>
    <mergeCell ref="W27:W29"/>
    <mergeCell ref="A30:A32"/>
    <mergeCell ref="B30:B32"/>
    <mergeCell ref="C30:C32"/>
    <mergeCell ref="D30:D32"/>
    <mergeCell ref="E30:E32"/>
    <mergeCell ref="F30:F32"/>
    <mergeCell ref="G30:G32"/>
    <mergeCell ref="H30:H32"/>
    <mergeCell ref="I30:I32"/>
    <mergeCell ref="J30:J32"/>
    <mergeCell ref="K30:K32"/>
    <mergeCell ref="L30:L32"/>
    <mergeCell ref="M30:M32"/>
    <mergeCell ref="N30:N32"/>
    <mergeCell ref="O30:O32"/>
    <mergeCell ref="P30:P32"/>
    <mergeCell ref="Q30:Q32"/>
    <mergeCell ref="R30:R32"/>
    <mergeCell ref="S30:S32"/>
    <mergeCell ref="T30:T32"/>
    <mergeCell ref="U30:U32"/>
    <mergeCell ref="V30:V32"/>
    <mergeCell ref="U24:U26"/>
    <mergeCell ref="V24:V26"/>
    <mergeCell ref="W24:W26"/>
    <mergeCell ref="A27:A29"/>
    <mergeCell ref="B27:B29"/>
    <mergeCell ref="C27:C29"/>
    <mergeCell ref="D27:D29"/>
    <mergeCell ref="E27:E29"/>
    <mergeCell ref="F27:F29"/>
    <mergeCell ref="G27:G29"/>
    <mergeCell ref="H27:H29"/>
    <mergeCell ref="I27:I29"/>
    <mergeCell ref="J27:J29"/>
    <mergeCell ref="K27:K29"/>
    <mergeCell ref="L27:L29"/>
    <mergeCell ref="M27:M29"/>
    <mergeCell ref="N27:N29"/>
    <mergeCell ref="O27:O29"/>
    <mergeCell ref="P27:P29"/>
    <mergeCell ref="Q27:Q29"/>
    <mergeCell ref="R27:R29"/>
    <mergeCell ref="S27:S29"/>
    <mergeCell ref="T27:T29"/>
    <mergeCell ref="U27:U29"/>
    <mergeCell ref="T21:T23"/>
    <mergeCell ref="U21:U23"/>
    <mergeCell ref="V21:V23"/>
    <mergeCell ref="W21:W23"/>
    <mergeCell ref="A24:A26"/>
    <mergeCell ref="B24:B26"/>
    <mergeCell ref="C24:C26"/>
    <mergeCell ref="D24:D26"/>
    <mergeCell ref="E24:E26"/>
    <mergeCell ref="F24:F26"/>
    <mergeCell ref="G24:G26"/>
    <mergeCell ref="H24:H26"/>
    <mergeCell ref="I24:I26"/>
    <mergeCell ref="J24:J26"/>
    <mergeCell ref="K24:K26"/>
    <mergeCell ref="L24:L26"/>
    <mergeCell ref="M24:M26"/>
    <mergeCell ref="N24:N26"/>
    <mergeCell ref="O24:O26"/>
    <mergeCell ref="P24:P26"/>
    <mergeCell ref="Q24:Q26"/>
    <mergeCell ref="R24:R26"/>
    <mergeCell ref="S24:S26"/>
    <mergeCell ref="T24:T26"/>
    <mergeCell ref="J21:J23"/>
    <mergeCell ref="K21:K23"/>
    <mergeCell ref="L21:L23"/>
    <mergeCell ref="M21:M23"/>
    <mergeCell ref="N21:N23"/>
    <mergeCell ref="O21:O23"/>
    <mergeCell ref="P21:P23"/>
    <mergeCell ref="Q21:Q23"/>
    <mergeCell ref="R21:R23"/>
    <mergeCell ref="A21:A23"/>
    <mergeCell ref="B21:B23"/>
    <mergeCell ref="C21:C23"/>
    <mergeCell ref="D21:D23"/>
    <mergeCell ref="E21:E23"/>
    <mergeCell ref="F21:F23"/>
    <mergeCell ref="G21:G23"/>
    <mergeCell ref="H21:H23"/>
    <mergeCell ref="I21:I23"/>
    <mergeCell ref="L15:L17"/>
    <mergeCell ref="M15:M17"/>
    <mergeCell ref="N15:N17"/>
    <mergeCell ref="P15:P17"/>
    <mergeCell ref="R15:R17"/>
    <mergeCell ref="S15:S17"/>
    <mergeCell ref="T15:T17"/>
    <mergeCell ref="U15:U17"/>
    <mergeCell ref="O15:O17"/>
    <mergeCell ref="F9:F11"/>
    <mergeCell ref="J15:J17"/>
    <mergeCell ref="K12:K14"/>
    <mergeCell ref="A12:A14"/>
    <mergeCell ref="B12:B14"/>
    <mergeCell ref="D9:D11"/>
    <mergeCell ref="C12:C14"/>
    <mergeCell ref="D12:D14"/>
    <mergeCell ref="E12:E14"/>
    <mergeCell ref="F12:F14"/>
    <mergeCell ref="G12:G14"/>
    <mergeCell ref="H12:H14"/>
    <mergeCell ref="I12:I14"/>
    <mergeCell ref="J12:J14"/>
    <mergeCell ref="A15:A17"/>
    <mergeCell ref="B15:B17"/>
    <mergeCell ref="C15:C17"/>
    <mergeCell ref="D15:D17"/>
    <mergeCell ref="E15:E17"/>
    <mergeCell ref="F15:F17"/>
    <mergeCell ref="G15:G17"/>
    <mergeCell ref="H15:H17"/>
    <mergeCell ref="I15:I17"/>
    <mergeCell ref="K15:K17"/>
    <mergeCell ref="A18:A20"/>
    <mergeCell ref="B18:B20"/>
    <mergeCell ref="C18:C20"/>
    <mergeCell ref="D18:D20"/>
    <mergeCell ref="E18:E20"/>
    <mergeCell ref="F18:F20"/>
    <mergeCell ref="G18:G20"/>
    <mergeCell ref="H18:H20"/>
    <mergeCell ref="I18:I20"/>
    <mergeCell ref="S3:W3"/>
    <mergeCell ref="A1:W2"/>
    <mergeCell ref="A4:N4"/>
    <mergeCell ref="D3:L3"/>
    <mergeCell ref="M3:N3"/>
    <mergeCell ref="A3:C3"/>
    <mergeCell ref="P3:R3"/>
    <mergeCell ref="J6:J8"/>
    <mergeCell ref="A6:A8"/>
    <mergeCell ref="H6:H8"/>
    <mergeCell ref="G6:G8"/>
    <mergeCell ref="D6:D8"/>
    <mergeCell ref="I6:I8"/>
    <mergeCell ref="K6:K8"/>
    <mergeCell ref="L6:L8"/>
    <mergeCell ref="M6:M8"/>
    <mergeCell ref="O6:O8"/>
    <mergeCell ref="B6:B8"/>
    <mergeCell ref="C6:C8"/>
    <mergeCell ref="F6:F8"/>
    <mergeCell ref="E6:E8"/>
    <mergeCell ref="O4:W4"/>
    <mergeCell ref="P6:P8"/>
    <mergeCell ref="N6:N8"/>
    <mergeCell ref="V6:V8"/>
    <mergeCell ref="W6:W8"/>
    <mergeCell ref="E9:E11"/>
    <mergeCell ref="A9:A11"/>
    <mergeCell ref="B9:B11"/>
    <mergeCell ref="Q9:Q11"/>
    <mergeCell ref="R9:R11"/>
    <mergeCell ref="Q6:Q8"/>
    <mergeCell ref="R6:R8"/>
    <mergeCell ref="S6:S8"/>
    <mergeCell ref="T6:T8"/>
    <mergeCell ref="S9:S11"/>
    <mergeCell ref="T9:T11"/>
    <mergeCell ref="C9:C11"/>
    <mergeCell ref="H9:H11"/>
    <mergeCell ref="G9:G11"/>
    <mergeCell ref="J9:J11"/>
    <mergeCell ref="P9:P11"/>
    <mergeCell ref="M9:M11"/>
    <mergeCell ref="I9:I11"/>
    <mergeCell ref="K9:K11"/>
    <mergeCell ref="L9:L11"/>
    <mergeCell ref="N9:N11"/>
    <mergeCell ref="O9:O11"/>
    <mergeCell ref="J51:J53"/>
    <mergeCell ref="K51:K53"/>
    <mergeCell ref="L51:L53"/>
    <mergeCell ref="M51:M53"/>
    <mergeCell ref="N51:N53"/>
    <mergeCell ref="O51:O53"/>
    <mergeCell ref="P51:P53"/>
    <mergeCell ref="Q51:Q53"/>
    <mergeCell ref="U6:U8"/>
    <mergeCell ref="P18:P20"/>
    <mergeCell ref="J18:J20"/>
    <mergeCell ref="K18:K20"/>
    <mergeCell ref="L18:L20"/>
    <mergeCell ref="M18:M20"/>
    <mergeCell ref="N18:N20"/>
    <mergeCell ref="O18:O20"/>
    <mergeCell ref="L12:L14"/>
    <mergeCell ref="M12:M14"/>
    <mergeCell ref="N12:N14"/>
    <mergeCell ref="O12:O14"/>
    <mergeCell ref="P12:P14"/>
    <mergeCell ref="Q12:Q14"/>
    <mergeCell ref="R12:R14"/>
    <mergeCell ref="S12:S14"/>
    <mergeCell ref="A51:A53"/>
    <mergeCell ref="B51:B53"/>
    <mergeCell ref="C51:C53"/>
    <mergeCell ref="D51:D53"/>
    <mergeCell ref="E51:E53"/>
    <mergeCell ref="F51:F53"/>
    <mergeCell ref="G51:G53"/>
    <mergeCell ref="H51:H53"/>
    <mergeCell ref="I51:I53"/>
    <mergeCell ref="R51:R53"/>
    <mergeCell ref="S51:S53"/>
    <mergeCell ref="T51:T53"/>
    <mergeCell ref="U51:U53"/>
    <mergeCell ref="V51:V53"/>
    <mergeCell ref="W51:W53"/>
    <mergeCell ref="Q18:Q20"/>
    <mergeCell ref="U9:U11"/>
    <mergeCell ref="V9:V11"/>
    <mergeCell ref="W9:W11"/>
    <mergeCell ref="Q15:Q17"/>
    <mergeCell ref="V12:V14"/>
    <mergeCell ref="W12:W14"/>
    <mergeCell ref="T12:T14"/>
    <mergeCell ref="U12:U14"/>
    <mergeCell ref="V15:V17"/>
    <mergeCell ref="W15:W17"/>
    <mergeCell ref="R18:R20"/>
    <mergeCell ref="S18:S20"/>
    <mergeCell ref="T18:T20"/>
    <mergeCell ref="U18:U20"/>
    <mergeCell ref="V18:V20"/>
    <mergeCell ref="W18:W20"/>
    <mergeCell ref="S21:S23"/>
  </mergeCells>
  <phoneticPr fontId="2" type="noConversion"/>
  <dataValidations count="2">
    <dataValidation type="whole" allowBlank="1" showInputMessage="1" showErrorMessage="1" sqref="A6 A9 A12 A15 A18 A21 A24 A27 A30 A33 A36 A39 A42 A45 A48 A51" xr:uid="{00000000-0002-0000-0500-000000000000}">
      <formula1>1</formula1>
      <formula2>9999</formula2>
    </dataValidation>
    <dataValidation type="decimal" operator="greaterThan" allowBlank="1" showInputMessage="1" showErrorMessage="1" errorTitle="Nedozvoljeni unos" error="Dozvoljeno unijeti broj sa dva decimalna mjesta." sqref="G6:G53" xr:uid="{00000000-0002-0000-0500-000001000000}">
      <formula1>0</formula1>
    </dataValidation>
  </dataValidations>
  <pageMargins left="0.25" right="0.25" top="0.75" bottom="0.75" header="0.3" footer="0.3"/>
  <pageSetup paperSize="9" scale="45" orientation="landscape" r:id="rId1"/>
  <colBreaks count="1" manualBreakCount="1">
    <brk id="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D24"/>
  <sheetViews>
    <sheetView topLeftCell="A15" zoomScale="80" zoomScaleNormal="80" workbookViewId="0">
      <selection activeCell="D6" sqref="D6"/>
    </sheetView>
  </sheetViews>
  <sheetFormatPr defaultColWidth="8.85546875" defaultRowHeight="14.25" x14ac:dyDescent="0.2"/>
  <cols>
    <col min="1" max="1" width="8.85546875" style="90"/>
    <col min="2" max="2" width="56.42578125" style="90" customWidth="1"/>
    <col min="3" max="3" width="124.140625" style="90" customWidth="1"/>
    <col min="4" max="4" width="82" style="109" customWidth="1"/>
    <col min="5" max="16384" width="8.85546875" style="90"/>
  </cols>
  <sheetData>
    <row r="2" spans="2:4" ht="18" x14ac:dyDescent="0.2">
      <c r="B2" s="91"/>
    </row>
    <row r="3" spans="2:4" ht="18" x14ac:dyDescent="0.2">
      <c r="B3" s="95" t="s">
        <v>214</v>
      </c>
      <c r="C3" s="96" t="s">
        <v>215</v>
      </c>
      <c r="D3" s="97" t="s">
        <v>205</v>
      </c>
    </row>
    <row r="4" spans="2:4" ht="97.35" customHeight="1" x14ac:dyDescent="0.2">
      <c r="B4" s="98" t="s">
        <v>190</v>
      </c>
      <c r="C4" s="93" t="s">
        <v>228</v>
      </c>
      <c r="D4" s="93" t="s">
        <v>227</v>
      </c>
    </row>
    <row r="5" spans="2:4" ht="90" customHeight="1" x14ac:dyDescent="0.2">
      <c r="B5" s="98" t="s">
        <v>191</v>
      </c>
      <c r="C5" s="93" t="s">
        <v>229</v>
      </c>
      <c r="D5" s="93" t="s">
        <v>224</v>
      </c>
    </row>
    <row r="6" spans="2:4" ht="171" x14ac:dyDescent="0.2">
      <c r="B6" s="98" t="s">
        <v>192</v>
      </c>
      <c r="C6" s="93" t="s">
        <v>225</v>
      </c>
      <c r="D6" s="93" t="s">
        <v>226</v>
      </c>
    </row>
    <row r="7" spans="2:4" ht="216.75" customHeight="1" x14ac:dyDescent="0.2">
      <c r="B7" s="98" t="s">
        <v>193</v>
      </c>
      <c r="C7" s="93" t="s">
        <v>230</v>
      </c>
      <c r="D7" s="93" t="s">
        <v>231</v>
      </c>
    </row>
    <row r="8" spans="2:4" ht="76.5" customHeight="1" x14ac:dyDescent="0.2">
      <c r="B8" s="98" t="s">
        <v>194</v>
      </c>
      <c r="C8" s="93" t="s">
        <v>235</v>
      </c>
      <c r="D8" s="93" t="s">
        <v>233</v>
      </c>
    </row>
    <row r="9" spans="2:4" ht="132" customHeight="1" x14ac:dyDescent="0.2">
      <c r="B9" s="98" t="s">
        <v>195</v>
      </c>
      <c r="C9" s="93" t="s">
        <v>234</v>
      </c>
      <c r="D9" s="93" t="s">
        <v>232</v>
      </c>
    </row>
    <row r="10" spans="2:4" ht="102.75" customHeight="1" x14ac:dyDescent="0.2">
      <c r="B10" s="98" t="s">
        <v>196</v>
      </c>
      <c r="C10" s="93" t="s">
        <v>236</v>
      </c>
      <c r="D10" s="93" t="s">
        <v>238</v>
      </c>
    </row>
    <row r="11" spans="2:4" ht="124.5" customHeight="1" x14ac:dyDescent="0.2">
      <c r="B11" s="98" t="s">
        <v>197</v>
      </c>
      <c r="C11" s="93" t="s">
        <v>237</v>
      </c>
      <c r="D11" s="93" t="s">
        <v>239</v>
      </c>
    </row>
    <row r="12" spans="2:4" ht="61.35" customHeight="1" x14ac:dyDescent="0.2">
      <c r="B12" s="98" t="s">
        <v>198</v>
      </c>
      <c r="C12" s="93" t="s">
        <v>240</v>
      </c>
      <c r="D12" s="93" t="s">
        <v>242</v>
      </c>
    </row>
    <row r="13" spans="2:4" ht="133.69999999999999" customHeight="1" x14ac:dyDescent="0.2">
      <c r="B13" s="98" t="s">
        <v>199</v>
      </c>
      <c r="C13" s="93" t="s">
        <v>241</v>
      </c>
      <c r="D13" s="93" t="s">
        <v>243</v>
      </c>
    </row>
    <row r="14" spans="2:4" ht="108" customHeight="1" x14ac:dyDescent="0.2">
      <c r="B14" s="98" t="s">
        <v>200</v>
      </c>
      <c r="C14" s="93" t="s">
        <v>244</v>
      </c>
      <c r="D14" s="93" t="s">
        <v>247</v>
      </c>
    </row>
    <row r="15" spans="2:4" ht="178.5" customHeight="1" x14ac:dyDescent="0.2">
      <c r="B15" s="98" t="s">
        <v>201</v>
      </c>
      <c r="C15" s="93" t="s">
        <v>245</v>
      </c>
      <c r="D15" s="93" t="s">
        <v>246</v>
      </c>
    </row>
    <row r="16" spans="2:4" ht="209.25" customHeight="1" x14ac:dyDescent="0.2">
      <c r="B16" s="98" t="s">
        <v>202</v>
      </c>
      <c r="C16" s="93" t="s">
        <v>248</v>
      </c>
      <c r="D16" s="93" t="s">
        <v>252</v>
      </c>
    </row>
    <row r="17" spans="2:4" ht="125.25" customHeight="1" x14ac:dyDescent="0.2">
      <c r="B17" s="98" t="s">
        <v>203</v>
      </c>
      <c r="C17" s="93" t="s">
        <v>249</v>
      </c>
      <c r="D17" s="93" t="s">
        <v>253</v>
      </c>
    </row>
    <row r="18" spans="2:4" ht="71.25" x14ac:dyDescent="0.2">
      <c r="B18" s="98" t="s">
        <v>210</v>
      </c>
      <c r="C18" s="99" t="s">
        <v>250</v>
      </c>
      <c r="D18" s="99" t="s">
        <v>251</v>
      </c>
    </row>
    <row r="19" spans="2:4" ht="15" x14ac:dyDescent="0.2">
      <c r="B19" s="92"/>
    </row>
    <row r="20" spans="2:4" ht="15" x14ac:dyDescent="0.2">
      <c r="B20" s="92"/>
    </row>
    <row r="21" spans="2:4" ht="15" x14ac:dyDescent="0.2">
      <c r="B21" s="92"/>
    </row>
    <row r="22" spans="2:4" ht="15" x14ac:dyDescent="0.2">
      <c r="B22" s="92"/>
    </row>
    <row r="23" spans="2:4" ht="15" x14ac:dyDescent="0.2">
      <c r="B23" s="92"/>
    </row>
    <row r="24" spans="2:4" ht="15" x14ac:dyDescent="0.2">
      <c r="B24" s="9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42578125" style="1" customWidth="1"/>
    <col min="2" max="2" width="50.42578125" style="1" customWidth="1"/>
    <col min="3" max="3" width="9.42578125" style="1" customWidth="1"/>
    <col min="4" max="4" width="12.42578125" style="1" customWidth="1"/>
    <col min="5" max="8" width="14.42578125" style="1" customWidth="1"/>
    <col min="9" max="16384" width="11.42578125" style="1"/>
  </cols>
  <sheetData>
    <row r="1" spans="1:8" ht="35.1" customHeight="1" x14ac:dyDescent="0.2">
      <c r="A1" s="198" t="s">
        <v>127</v>
      </c>
      <c r="B1" s="199"/>
      <c r="C1" s="199"/>
      <c r="D1" s="199"/>
      <c r="E1" s="199"/>
      <c r="F1" s="199"/>
      <c r="G1" s="199"/>
      <c r="H1" s="200"/>
    </row>
    <row r="2" spans="1:8" s="2" customFormat="1" ht="24.75" customHeight="1" x14ac:dyDescent="0.2">
      <c r="A2" s="36" t="s">
        <v>128</v>
      </c>
      <c r="B2" s="197" t="s">
        <v>129</v>
      </c>
      <c r="C2" s="197"/>
      <c r="D2" s="197"/>
      <c r="E2" s="197"/>
      <c r="F2" s="197"/>
      <c r="G2" s="197"/>
    </row>
    <row r="3" spans="1:8" s="3" customFormat="1" ht="51.75" customHeight="1" thickBot="1" x14ac:dyDescent="0.3">
      <c r="A3" s="17" t="s">
        <v>130</v>
      </c>
      <c r="B3" s="35" t="s">
        <v>119</v>
      </c>
      <c r="C3" s="17" t="s">
        <v>98</v>
      </c>
      <c r="D3" s="35" t="s">
        <v>66</v>
      </c>
      <c r="E3" s="57" t="s">
        <v>67</v>
      </c>
      <c r="F3" s="57" t="s">
        <v>68</v>
      </c>
      <c r="G3" s="57" t="s">
        <v>69</v>
      </c>
      <c r="H3" s="57" t="s">
        <v>70</v>
      </c>
    </row>
    <row r="4" spans="1:8" ht="30" customHeight="1" x14ac:dyDescent="0.2">
      <c r="A4" s="7"/>
      <c r="B4" s="7"/>
      <c r="C4" s="80"/>
      <c r="D4" s="80"/>
      <c r="E4" s="8"/>
      <c r="F4" s="8"/>
      <c r="G4" s="8"/>
      <c r="H4" s="8"/>
    </row>
    <row r="5" spans="1:8" ht="30" customHeight="1" x14ac:dyDescent="0.2">
      <c r="A5" s="6"/>
      <c r="B5" s="6"/>
      <c r="C5" s="81"/>
      <c r="D5" s="81"/>
      <c r="E5" s="4"/>
      <c r="F5" s="4"/>
      <c r="G5" s="4"/>
      <c r="H5" s="4"/>
    </row>
    <row r="6" spans="1:8" ht="30" customHeight="1" x14ac:dyDescent="0.2">
      <c r="A6" s="6"/>
      <c r="B6" s="6"/>
      <c r="C6" s="81"/>
      <c r="D6" s="81"/>
      <c r="E6" s="4"/>
      <c r="F6" s="4"/>
      <c r="G6" s="4"/>
      <c r="H6" s="4"/>
    </row>
    <row r="7" spans="1:8" ht="30" customHeight="1" x14ac:dyDescent="0.2">
      <c r="A7" s="6"/>
      <c r="B7" s="6"/>
      <c r="C7" s="81"/>
      <c r="D7" s="81"/>
      <c r="E7" s="4"/>
      <c r="F7" s="4"/>
      <c r="G7" s="4"/>
      <c r="H7" s="4"/>
    </row>
    <row r="8" spans="1:8" ht="30" customHeight="1" x14ac:dyDescent="0.2">
      <c r="A8" s="6"/>
      <c r="B8" s="6"/>
      <c r="C8" s="81"/>
      <c r="D8" s="81"/>
      <c r="E8" s="4"/>
      <c r="F8" s="4"/>
      <c r="G8" s="4"/>
      <c r="H8" s="4"/>
    </row>
    <row r="9" spans="1:8" ht="30" customHeight="1" x14ac:dyDescent="0.2">
      <c r="A9" s="6"/>
      <c r="B9" s="6"/>
      <c r="C9" s="81"/>
      <c r="D9" s="81"/>
      <c r="E9" s="4"/>
      <c r="F9" s="4"/>
      <c r="G9" s="4"/>
      <c r="H9" s="4"/>
    </row>
    <row r="10" spans="1:8" ht="30" customHeight="1" x14ac:dyDescent="0.2">
      <c r="A10" s="6"/>
      <c r="B10" s="6"/>
      <c r="C10" s="81"/>
      <c r="D10" s="81"/>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N53"/>
  <sheetViews>
    <sheetView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42578125" customWidth="1"/>
    <col min="12" max="12" width="13.85546875" customWidth="1"/>
    <col min="13" max="13" width="12.85546875" customWidth="1"/>
    <col min="14" max="14" width="13.85546875" customWidth="1"/>
  </cols>
  <sheetData>
    <row r="1" spans="1:14" ht="30" customHeight="1" x14ac:dyDescent="0.2">
      <c r="A1" s="213" t="s">
        <v>131</v>
      </c>
      <c r="B1" s="214"/>
      <c r="C1" s="214"/>
      <c r="D1" s="214"/>
      <c r="E1" s="214"/>
      <c r="F1" s="214"/>
      <c r="G1" s="214"/>
      <c r="H1" s="214"/>
      <c r="I1" s="214"/>
      <c r="J1" s="214"/>
      <c r="K1" s="214"/>
      <c r="L1" s="214"/>
      <c r="M1" s="214"/>
      <c r="N1" s="215"/>
    </row>
    <row r="2" spans="1:14" ht="21" customHeight="1" x14ac:dyDescent="0.2">
      <c r="A2" s="36" t="s">
        <v>128</v>
      </c>
      <c r="B2" s="208" t="s">
        <v>129</v>
      </c>
      <c r="C2" s="208"/>
      <c r="D2" s="208"/>
      <c r="E2" s="208"/>
      <c r="F2" s="208"/>
      <c r="G2" s="208"/>
      <c r="H2" s="208"/>
      <c r="I2" s="208"/>
      <c r="J2" s="208"/>
      <c r="K2" s="208"/>
      <c r="L2" s="208"/>
      <c r="M2" s="208"/>
      <c r="N2" s="208"/>
    </row>
    <row r="3" spans="1:14" ht="32.25" customHeight="1" thickBot="1" x14ac:dyDescent="0.25">
      <c r="A3" s="135" t="s">
        <v>130</v>
      </c>
      <c r="B3" s="116" t="s">
        <v>132</v>
      </c>
      <c r="C3" s="135" t="s">
        <v>133</v>
      </c>
      <c r="D3" s="135" t="s">
        <v>97</v>
      </c>
      <c r="E3" s="135" t="s">
        <v>98</v>
      </c>
      <c r="F3" s="135" t="s">
        <v>134</v>
      </c>
      <c r="G3" s="135" t="s">
        <v>135</v>
      </c>
      <c r="H3" s="135" t="s">
        <v>136</v>
      </c>
      <c r="I3" s="135" t="s">
        <v>137</v>
      </c>
      <c r="J3" s="135" t="s">
        <v>138</v>
      </c>
      <c r="K3" s="217" t="s">
        <v>139</v>
      </c>
      <c r="L3" s="218"/>
      <c r="M3" s="217" t="s">
        <v>140</v>
      </c>
      <c r="N3" s="218"/>
    </row>
    <row r="4" spans="1:14" ht="58.5" customHeight="1" x14ac:dyDescent="0.2">
      <c r="A4" s="216"/>
      <c r="B4" s="216"/>
      <c r="C4" s="216"/>
      <c r="D4" s="134"/>
      <c r="E4" s="144"/>
      <c r="F4" s="216"/>
      <c r="G4" s="216"/>
      <c r="H4" s="216"/>
      <c r="I4" s="134"/>
      <c r="J4" s="216"/>
      <c r="K4" s="18" t="s">
        <v>141</v>
      </c>
      <c r="L4" s="18" t="s">
        <v>142</v>
      </c>
      <c r="M4" s="18" t="s">
        <v>141</v>
      </c>
      <c r="N4" s="18" t="s">
        <v>142</v>
      </c>
    </row>
    <row r="5" spans="1:14" ht="13.5" thickBot="1" x14ac:dyDescent="0.25">
      <c r="A5" s="19">
        <v>1</v>
      </c>
      <c r="B5" s="19">
        <v>2</v>
      </c>
      <c r="C5" s="19">
        <v>3</v>
      </c>
      <c r="D5" s="20">
        <v>4</v>
      </c>
      <c r="E5" s="20">
        <v>5</v>
      </c>
      <c r="F5" s="19">
        <v>6</v>
      </c>
      <c r="G5" s="19">
        <v>7</v>
      </c>
      <c r="H5" s="19">
        <v>8</v>
      </c>
      <c r="I5" s="20">
        <v>9</v>
      </c>
      <c r="J5" s="19">
        <v>10</v>
      </c>
      <c r="K5" s="209">
        <v>11</v>
      </c>
      <c r="L5" s="210"/>
      <c r="M5" s="209">
        <v>12</v>
      </c>
      <c r="N5" s="210"/>
    </row>
    <row r="6" spans="1:14" x14ac:dyDescent="0.2">
      <c r="A6" s="211" t="s">
        <v>129</v>
      </c>
      <c r="B6" s="212"/>
      <c r="C6" s="212"/>
      <c r="D6" s="13"/>
      <c r="E6" s="13"/>
      <c r="F6" s="13"/>
      <c r="G6" s="13"/>
      <c r="H6" s="13"/>
      <c r="I6" s="211"/>
      <c r="J6" s="13"/>
      <c r="K6" s="22"/>
      <c r="L6" s="22"/>
      <c r="M6" s="22"/>
      <c r="N6" s="22"/>
    </row>
    <row r="7" spans="1:14" x14ac:dyDescent="0.2">
      <c r="A7" s="203"/>
      <c r="B7" s="207"/>
      <c r="C7" s="207"/>
      <c r="D7" s="14"/>
      <c r="E7" s="14"/>
      <c r="F7" s="14"/>
      <c r="G7" s="14"/>
      <c r="H7" s="14"/>
      <c r="I7" s="203"/>
      <c r="J7" s="14"/>
      <c r="K7" s="21"/>
      <c r="L7" s="21"/>
      <c r="M7" s="21"/>
      <c r="N7" s="21"/>
    </row>
    <row r="8" spans="1:14" x14ac:dyDescent="0.2">
      <c r="A8" s="203"/>
      <c r="B8" s="207"/>
      <c r="C8" s="207"/>
      <c r="D8" s="14"/>
      <c r="E8" s="14"/>
      <c r="F8" s="14"/>
      <c r="G8" s="14"/>
      <c r="H8" s="14"/>
      <c r="I8" s="204"/>
      <c r="J8" s="14"/>
      <c r="K8" s="21"/>
      <c r="L8" s="21"/>
      <c r="M8" s="21"/>
      <c r="N8" s="21"/>
    </row>
    <row r="9" spans="1:14" x14ac:dyDescent="0.2">
      <c r="A9" s="203"/>
      <c r="B9" s="207"/>
      <c r="C9" s="207"/>
      <c r="D9" s="14"/>
      <c r="E9" s="14"/>
      <c r="F9" s="14"/>
      <c r="G9" s="14"/>
      <c r="H9" s="14"/>
      <c r="I9" s="202"/>
      <c r="J9" s="14"/>
      <c r="K9" s="21"/>
      <c r="L9" s="21"/>
      <c r="M9" s="21"/>
      <c r="N9" s="21"/>
    </row>
    <row r="10" spans="1:14" x14ac:dyDescent="0.2">
      <c r="A10" s="203"/>
      <c r="B10" s="207"/>
      <c r="C10" s="207"/>
      <c r="D10" s="14"/>
      <c r="E10" s="14"/>
      <c r="F10" s="14"/>
      <c r="G10" s="14"/>
      <c r="H10" s="14"/>
      <c r="I10" s="203"/>
      <c r="J10" s="14"/>
      <c r="K10" s="21"/>
      <c r="L10" s="21"/>
      <c r="M10" s="21"/>
      <c r="N10" s="21"/>
    </row>
    <row r="11" spans="1:14" x14ac:dyDescent="0.2">
      <c r="A11" s="203"/>
      <c r="B11" s="207"/>
      <c r="C11" s="207"/>
      <c r="D11" s="14"/>
      <c r="E11" s="14"/>
      <c r="F11" s="14"/>
      <c r="G11" s="14"/>
      <c r="H11" s="14"/>
      <c r="I11" s="204"/>
      <c r="J11" s="14"/>
      <c r="K11" s="21"/>
      <c r="L11" s="21"/>
      <c r="M11" s="21"/>
      <c r="N11" s="21"/>
    </row>
    <row r="12" spans="1:14" x14ac:dyDescent="0.2">
      <c r="A12" s="203"/>
      <c r="B12" s="207"/>
      <c r="C12" s="207"/>
      <c r="D12" s="14"/>
      <c r="E12" s="14"/>
      <c r="F12" s="14"/>
      <c r="G12" s="14"/>
      <c r="H12" s="14"/>
      <c r="I12" s="202"/>
      <c r="J12" s="14"/>
      <c r="K12" s="21"/>
      <c r="L12" s="21"/>
      <c r="M12" s="21"/>
      <c r="N12" s="21"/>
    </row>
    <row r="13" spans="1:14" x14ac:dyDescent="0.2">
      <c r="A13" s="203"/>
      <c r="B13" s="207"/>
      <c r="C13" s="207"/>
      <c r="D13" s="14"/>
      <c r="E13" s="14"/>
      <c r="F13" s="14"/>
      <c r="G13" s="14"/>
      <c r="H13" s="14"/>
      <c r="I13" s="203"/>
      <c r="J13" s="14"/>
      <c r="K13" s="21"/>
      <c r="L13" s="21"/>
      <c r="M13" s="21"/>
      <c r="N13" s="21"/>
    </row>
    <row r="14" spans="1:14" x14ac:dyDescent="0.2">
      <c r="A14" s="203"/>
      <c r="B14" s="207"/>
      <c r="C14" s="207"/>
      <c r="D14" s="14"/>
      <c r="E14" s="14"/>
      <c r="F14" s="14"/>
      <c r="G14" s="14"/>
      <c r="H14" s="14"/>
      <c r="I14" s="204"/>
      <c r="J14" s="14"/>
      <c r="K14" s="21"/>
      <c r="L14" s="21"/>
      <c r="M14" s="21"/>
      <c r="N14" s="21"/>
    </row>
    <row r="15" spans="1:14" x14ac:dyDescent="0.2">
      <c r="A15" s="203"/>
      <c r="B15" s="207"/>
      <c r="C15" s="207"/>
      <c r="D15" s="14"/>
      <c r="E15" s="14"/>
      <c r="F15" s="14"/>
      <c r="G15" s="14"/>
      <c r="H15" s="14"/>
      <c r="I15" s="202"/>
      <c r="J15" s="14"/>
      <c r="K15" s="21"/>
      <c r="L15" s="21"/>
      <c r="M15" s="21"/>
      <c r="N15" s="21"/>
    </row>
    <row r="16" spans="1:14" x14ac:dyDescent="0.2">
      <c r="A16" s="203"/>
      <c r="B16" s="207"/>
      <c r="C16" s="207"/>
      <c r="D16" s="14"/>
      <c r="E16" s="14"/>
      <c r="F16" s="14"/>
      <c r="G16" s="14"/>
      <c r="H16" s="14"/>
      <c r="I16" s="203"/>
      <c r="J16" s="14"/>
      <c r="K16" s="21"/>
      <c r="L16" s="21"/>
      <c r="M16" s="21"/>
      <c r="N16" s="21"/>
    </row>
    <row r="17" spans="1:14" x14ac:dyDescent="0.2">
      <c r="A17" s="203"/>
      <c r="B17" s="207"/>
      <c r="C17" s="207"/>
      <c r="D17" s="14"/>
      <c r="E17" s="14"/>
      <c r="F17" s="14"/>
      <c r="G17" s="14"/>
      <c r="H17" s="14"/>
      <c r="I17" s="204"/>
      <c r="J17" s="14"/>
      <c r="K17" s="21"/>
      <c r="L17" s="21"/>
      <c r="M17" s="21"/>
      <c r="N17" s="21"/>
    </row>
    <row r="18" spans="1:14" x14ac:dyDescent="0.2">
      <c r="A18" s="203"/>
      <c r="B18" s="207"/>
      <c r="C18" s="207"/>
      <c r="D18" s="14"/>
      <c r="E18" s="14"/>
      <c r="F18" s="14"/>
      <c r="G18" s="14"/>
      <c r="H18" s="14"/>
      <c r="I18" s="202"/>
      <c r="J18" s="14"/>
      <c r="K18" s="21"/>
      <c r="L18" s="21"/>
      <c r="M18" s="21"/>
      <c r="N18" s="21"/>
    </row>
    <row r="19" spans="1:14" x14ac:dyDescent="0.2">
      <c r="A19" s="203"/>
      <c r="B19" s="207"/>
      <c r="C19" s="207"/>
      <c r="D19" s="14"/>
      <c r="E19" s="14"/>
      <c r="F19" s="14"/>
      <c r="G19" s="14"/>
      <c r="H19" s="14"/>
      <c r="I19" s="203"/>
      <c r="J19" s="14"/>
      <c r="K19" s="21"/>
      <c r="L19" s="21"/>
      <c r="M19" s="21"/>
      <c r="N19" s="21"/>
    </row>
    <row r="20" spans="1:14" x14ac:dyDescent="0.2">
      <c r="A20" s="203"/>
      <c r="B20" s="207"/>
      <c r="C20" s="207"/>
      <c r="D20" s="14"/>
      <c r="E20" s="14"/>
      <c r="F20" s="14"/>
      <c r="G20" s="14"/>
      <c r="H20" s="14"/>
      <c r="I20" s="204"/>
      <c r="J20" s="14"/>
      <c r="K20" s="21"/>
      <c r="L20" s="21"/>
      <c r="M20" s="21"/>
      <c r="N20" s="21"/>
    </row>
    <row r="21" spans="1:14" x14ac:dyDescent="0.2">
      <c r="A21" s="203"/>
      <c r="B21" s="207"/>
      <c r="C21" s="207"/>
      <c r="D21" s="14"/>
      <c r="E21" s="14"/>
      <c r="F21" s="14"/>
      <c r="G21" s="14"/>
      <c r="H21" s="14"/>
      <c r="I21" s="202"/>
      <c r="J21" s="14"/>
      <c r="K21" s="21"/>
      <c r="L21" s="21"/>
      <c r="M21" s="21"/>
      <c r="N21" s="21"/>
    </row>
    <row r="22" spans="1:14" x14ac:dyDescent="0.2">
      <c r="A22" s="203"/>
      <c r="B22" s="207"/>
      <c r="C22" s="207"/>
      <c r="D22" s="14"/>
      <c r="E22" s="14"/>
      <c r="F22" s="14"/>
      <c r="G22" s="14"/>
      <c r="H22" s="14"/>
      <c r="I22" s="203"/>
      <c r="J22" s="14"/>
      <c r="K22" s="21"/>
      <c r="L22" s="21"/>
      <c r="M22" s="21"/>
      <c r="N22" s="21"/>
    </row>
    <row r="23" spans="1:14" x14ac:dyDescent="0.2">
      <c r="A23" s="204"/>
      <c r="B23" s="207"/>
      <c r="C23" s="207"/>
      <c r="D23" s="14"/>
      <c r="E23" s="14"/>
      <c r="F23" s="14"/>
      <c r="G23" s="14"/>
      <c r="H23" s="14"/>
      <c r="I23" s="204"/>
      <c r="J23" s="14"/>
      <c r="K23" s="21"/>
      <c r="L23" s="21"/>
      <c r="M23" s="21"/>
      <c r="N23" s="21"/>
    </row>
    <row r="24" spans="1:14" x14ac:dyDescent="0.2">
      <c r="A24" s="202" t="s">
        <v>129</v>
      </c>
      <c r="B24" s="207"/>
      <c r="C24" s="207"/>
      <c r="D24" s="14"/>
      <c r="E24" s="14"/>
      <c r="F24" s="14"/>
      <c r="G24" s="14"/>
      <c r="H24" s="14"/>
      <c r="I24" s="202"/>
      <c r="J24" s="14"/>
      <c r="K24" s="21"/>
      <c r="L24" s="21"/>
      <c r="M24" s="21"/>
      <c r="N24" s="21"/>
    </row>
    <row r="25" spans="1:14" x14ac:dyDescent="0.2">
      <c r="A25" s="203"/>
      <c r="B25" s="207"/>
      <c r="C25" s="207"/>
      <c r="D25" s="14"/>
      <c r="E25" s="14"/>
      <c r="F25" s="14"/>
      <c r="G25" s="14"/>
      <c r="H25" s="14"/>
      <c r="I25" s="203"/>
      <c r="J25" s="14"/>
      <c r="K25" s="21"/>
      <c r="L25" s="21"/>
      <c r="M25" s="21"/>
      <c r="N25" s="21"/>
    </row>
    <row r="26" spans="1:14" x14ac:dyDescent="0.2">
      <c r="A26" s="203"/>
      <c r="B26" s="207"/>
      <c r="C26" s="207"/>
      <c r="D26" s="14"/>
      <c r="E26" s="14"/>
      <c r="F26" s="14"/>
      <c r="G26" s="14"/>
      <c r="H26" s="14"/>
      <c r="I26" s="204"/>
      <c r="J26" s="14"/>
      <c r="K26" s="21"/>
      <c r="L26" s="21"/>
      <c r="M26" s="21"/>
      <c r="N26" s="21"/>
    </row>
    <row r="27" spans="1:14" x14ac:dyDescent="0.2">
      <c r="A27" s="203"/>
      <c r="B27" s="207"/>
      <c r="C27" s="207"/>
      <c r="D27" s="14"/>
      <c r="E27" s="14"/>
      <c r="F27" s="14"/>
      <c r="G27" s="14"/>
      <c r="H27" s="14"/>
      <c r="I27" s="202"/>
      <c r="J27" s="14"/>
      <c r="K27" s="21"/>
      <c r="L27" s="21"/>
      <c r="M27" s="21"/>
      <c r="N27" s="21"/>
    </row>
    <row r="28" spans="1:14" x14ac:dyDescent="0.2">
      <c r="A28" s="203"/>
      <c r="B28" s="207"/>
      <c r="C28" s="207"/>
      <c r="D28" s="14"/>
      <c r="E28" s="14"/>
      <c r="F28" s="14"/>
      <c r="G28" s="14"/>
      <c r="H28" s="14"/>
      <c r="I28" s="203"/>
      <c r="J28" s="14"/>
      <c r="K28" s="21"/>
      <c r="L28" s="21"/>
      <c r="M28" s="21"/>
      <c r="N28" s="21"/>
    </row>
    <row r="29" spans="1:14" x14ac:dyDescent="0.2">
      <c r="A29" s="203"/>
      <c r="B29" s="207"/>
      <c r="C29" s="207"/>
      <c r="D29" s="14"/>
      <c r="E29" s="14"/>
      <c r="F29" s="14"/>
      <c r="G29" s="14"/>
      <c r="H29" s="14"/>
      <c r="I29" s="204"/>
      <c r="J29" s="14"/>
      <c r="K29" s="21"/>
      <c r="L29" s="21"/>
      <c r="M29" s="21"/>
      <c r="N29" s="21"/>
    </row>
    <row r="30" spans="1:14" x14ac:dyDescent="0.2">
      <c r="A30" s="203"/>
      <c r="B30" s="207"/>
      <c r="C30" s="207"/>
      <c r="D30" s="14"/>
      <c r="E30" s="14"/>
      <c r="F30" s="14"/>
      <c r="G30" s="14"/>
      <c r="H30" s="14"/>
      <c r="I30" s="202"/>
      <c r="J30" s="14"/>
      <c r="K30" s="21"/>
      <c r="L30" s="21"/>
      <c r="M30" s="21"/>
      <c r="N30" s="21"/>
    </row>
    <row r="31" spans="1:14" x14ac:dyDescent="0.2">
      <c r="A31" s="203"/>
      <c r="B31" s="207"/>
      <c r="C31" s="207"/>
      <c r="D31" s="14"/>
      <c r="E31" s="14"/>
      <c r="F31" s="14"/>
      <c r="G31" s="14"/>
      <c r="H31" s="14"/>
      <c r="I31" s="203"/>
      <c r="J31" s="14"/>
      <c r="K31" s="21"/>
      <c r="L31" s="21"/>
      <c r="M31" s="21"/>
      <c r="N31" s="21"/>
    </row>
    <row r="32" spans="1:14" x14ac:dyDescent="0.2">
      <c r="A32" s="204"/>
      <c r="B32" s="207"/>
      <c r="C32" s="207"/>
      <c r="D32" s="14"/>
      <c r="E32" s="14"/>
      <c r="F32" s="14"/>
      <c r="G32" s="14"/>
      <c r="H32" s="14"/>
      <c r="I32" s="204"/>
      <c r="J32" s="14"/>
      <c r="K32" s="21"/>
      <c r="L32" s="21"/>
      <c r="M32" s="21"/>
      <c r="N32" s="21"/>
    </row>
    <row r="34" spans="1:14" ht="15" x14ac:dyDescent="0.25">
      <c r="A34" s="55" t="s">
        <v>71</v>
      </c>
    </row>
    <row r="35" spans="1:14" ht="14.25" x14ac:dyDescent="0.2">
      <c r="A35" s="201" t="s">
        <v>143</v>
      </c>
      <c r="B35" s="201"/>
      <c r="C35" s="201"/>
      <c r="D35" s="201"/>
      <c r="E35" s="201"/>
      <c r="F35" s="201"/>
      <c r="G35" s="201"/>
      <c r="H35" s="201"/>
      <c r="I35" s="201"/>
      <c r="J35" s="201"/>
      <c r="K35" s="201"/>
      <c r="L35" s="201"/>
      <c r="M35" s="201"/>
      <c r="N35" s="201"/>
    </row>
    <row r="36" spans="1:14" ht="7.5" customHeight="1" x14ac:dyDescent="0.2">
      <c r="A36" s="205"/>
      <c r="B36" s="205"/>
      <c r="C36" s="205"/>
      <c r="D36" s="205"/>
      <c r="E36" s="205"/>
      <c r="F36" s="205"/>
      <c r="G36" s="205"/>
      <c r="H36" s="205"/>
      <c r="I36" s="205"/>
      <c r="J36" s="205"/>
      <c r="K36" s="205"/>
      <c r="L36" s="205"/>
      <c r="M36" s="205"/>
      <c r="N36" s="205"/>
    </row>
    <row r="37" spans="1:14" ht="14.25" customHeight="1" x14ac:dyDescent="0.2">
      <c r="A37" s="164" t="s">
        <v>144</v>
      </c>
      <c r="B37" s="164"/>
      <c r="C37" s="164"/>
      <c r="D37" s="164"/>
      <c r="E37" s="164"/>
      <c r="F37" s="164"/>
      <c r="G37" s="164"/>
      <c r="H37" s="164"/>
      <c r="I37" s="164"/>
      <c r="J37" s="164"/>
      <c r="K37" s="164"/>
      <c r="L37" s="164"/>
      <c r="M37" s="164"/>
      <c r="N37" s="164"/>
    </row>
    <row r="38" spans="1:14" x14ac:dyDescent="0.2">
      <c r="A38" s="164"/>
      <c r="B38" s="164"/>
      <c r="C38" s="164"/>
      <c r="D38" s="164"/>
      <c r="E38" s="164"/>
      <c r="F38" s="164"/>
      <c r="G38" s="164"/>
      <c r="H38" s="164"/>
      <c r="I38" s="164"/>
      <c r="J38" s="164"/>
      <c r="K38" s="164"/>
      <c r="L38" s="164"/>
      <c r="M38" s="164"/>
      <c r="N38" s="164"/>
    </row>
    <row r="39" spans="1:14" ht="8.1" customHeight="1" x14ac:dyDescent="0.2"/>
    <row r="40" spans="1:14" x14ac:dyDescent="0.2">
      <c r="A40" s="206" t="s">
        <v>145</v>
      </c>
      <c r="B40" s="206"/>
      <c r="C40" s="206"/>
      <c r="D40" s="206"/>
      <c r="E40" s="206"/>
      <c r="F40" s="206"/>
      <c r="G40" s="206"/>
      <c r="H40" s="206"/>
      <c r="I40" s="206"/>
      <c r="J40" s="206"/>
      <c r="K40" s="206"/>
      <c r="L40" s="206"/>
      <c r="M40" s="206"/>
      <c r="N40" s="206"/>
    </row>
    <row r="41" spans="1:14" ht="16.5" customHeight="1" x14ac:dyDescent="0.2">
      <c r="A41" s="206"/>
      <c r="B41" s="206"/>
      <c r="C41" s="206"/>
      <c r="D41" s="206"/>
      <c r="E41" s="206"/>
      <c r="F41" s="206"/>
      <c r="G41" s="206"/>
      <c r="H41" s="206"/>
      <c r="I41" s="206"/>
      <c r="J41" s="206"/>
      <c r="K41" s="206"/>
      <c r="L41" s="206"/>
      <c r="M41" s="206"/>
      <c r="N41" s="206"/>
    </row>
    <row r="42" spans="1:14" ht="8.1" customHeight="1" x14ac:dyDescent="0.2"/>
    <row r="43" spans="1:14" ht="12.75" customHeight="1" x14ac:dyDescent="0.2">
      <c r="A43" s="206" t="s">
        <v>146</v>
      </c>
      <c r="B43" s="206"/>
      <c r="C43" s="206"/>
      <c r="D43" s="206"/>
      <c r="E43" s="206"/>
      <c r="F43" s="206"/>
      <c r="G43" s="206"/>
      <c r="H43" s="206"/>
      <c r="I43" s="206"/>
      <c r="J43" s="206"/>
      <c r="K43" s="206"/>
      <c r="L43" s="206"/>
      <c r="M43" s="206"/>
      <c r="N43" s="206"/>
    </row>
    <row r="44" spans="1:14" ht="12.75" customHeight="1" x14ac:dyDescent="0.2">
      <c r="A44" s="206"/>
      <c r="B44" s="206"/>
      <c r="C44" s="206"/>
      <c r="D44" s="206"/>
      <c r="E44" s="206"/>
      <c r="F44" s="206"/>
      <c r="G44" s="206"/>
      <c r="H44" s="206"/>
      <c r="I44" s="206"/>
      <c r="J44" s="206"/>
      <c r="K44" s="206"/>
      <c r="L44" s="206"/>
      <c r="M44" s="206"/>
      <c r="N44" s="206"/>
    </row>
    <row r="45" spans="1:14" ht="12.75" customHeight="1" x14ac:dyDescent="0.2">
      <c r="A45" s="206"/>
      <c r="B45" s="206"/>
      <c r="C45" s="206"/>
      <c r="D45" s="206"/>
      <c r="E45" s="206"/>
      <c r="F45" s="206"/>
      <c r="G45" s="206"/>
      <c r="H45" s="206"/>
      <c r="I45" s="206"/>
      <c r="J45" s="206"/>
      <c r="K45" s="206"/>
      <c r="L45" s="206"/>
      <c r="M45" s="206"/>
      <c r="N45" s="206"/>
    </row>
    <row r="46" spans="1:14" ht="12.75" customHeight="1" x14ac:dyDescent="0.2">
      <c r="A46" s="206"/>
      <c r="B46" s="206"/>
      <c r="C46" s="206"/>
      <c r="D46" s="206"/>
      <c r="E46" s="206"/>
      <c r="F46" s="206"/>
      <c r="G46" s="206"/>
      <c r="H46" s="206"/>
      <c r="I46" s="206"/>
      <c r="J46" s="206"/>
      <c r="K46" s="206"/>
      <c r="L46" s="206"/>
      <c r="M46" s="206"/>
      <c r="N46" s="206"/>
    </row>
    <row r="47" spans="1:14" ht="22.5" customHeight="1" x14ac:dyDescent="0.2">
      <c r="A47" s="206"/>
      <c r="B47" s="206"/>
      <c r="C47" s="206"/>
      <c r="D47" s="206"/>
      <c r="E47" s="206"/>
      <c r="F47" s="206"/>
      <c r="G47" s="206"/>
      <c r="H47" s="206"/>
      <c r="I47" s="206"/>
      <c r="J47" s="206"/>
      <c r="K47" s="206"/>
      <c r="L47" s="206"/>
      <c r="M47" s="206"/>
      <c r="N47" s="206"/>
    </row>
    <row r="48" spans="1:14" ht="8.1" customHeight="1" x14ac:dyDescent="0.2"/>
    <row r="49" spans="1:14" ht="14.25" x14ac:dyDescent="0.2">
      <c r="A49" s="201" t="s">
        <v>147</v>
      </c>
      <c r="B49" s="201"/>
      <c r="C49" s="201"/>
      <c r="D49" s="201"/>
      <c r="E49" s="201"/>
      <c r="F49" s="201"/>
      <c r="G49" s="201"/>
      <c r="H49" s="201"/>
      <c r="I49" s="201"/>
      <c r="J49" s="201"/>
      <c r="K49" s="201"/>
      <c r="L49" s="201"/>
      <c r="M49" s="201"/>
      <c r="N49" s="201"/>
    </row>
    <row r="50" spans="1:14" ht="8.1" customHeight="1" x14ac:dyDescent="0.2"/>
    <row r="51" spans="1:14" ht="14.25" x14ac:dyDescent="0.2">
      <c r="A51" s="201" t="s">
        <v>148</v>
      </c>
      <c r="B51" s="201"/>
      <c r="C51" s="201"/>
      <c r="D51" s="201"/>
      <c r="E51" s="201"/>
      <c r="F51" s="201"/>
      <c r="G51" s="201"/>
      <c r="H51" s="201"/>
      <c r="I51" s="201"/>
      <c r="J51" s="201"/>
      <c r="K51" s="201"/>
      <c r="L51" s="201"/>
      <c r="M51" s="201"/>
      <c r="N51" s="201"/>
    </row>
    <row r="52" spans="1:14" ht="8.1" customHeight="1" x14ac:dyDescent="0.2"/>
    <row r="53" spans="1:14" ht="14.25" x14ac:dyDescent="0.2">
      <c r="A53" s="201" t="s">
        <v>149</v>
      </c>
      <c r="B53" s="201"/>
      <c r="C53" s="201"/>
      <c r="D53" s="201"/>
      <c r="E53" s="201"/>
      <c r="F53" s="201"/>
      <c r="G53" s="201"/>
      <c r="H53" s="201"/>
      <c r="I53" s="201"/>
      <c r="J53" s="201"/>
      <c r="K53" s="201"/>
      <c r="L53" s="201"/>
      <c r="M53" s="201"/>
      <c r="N53" s="201"/>
    </row>
  </sheetData>
  <mergeCells count="53">
    <mergeCell ref="A3:A4"/>
    <mergeCell ref="K3:L3"/>
    <mergeCell ref="K5:L5"/>
    <mergeCell ref="M3:N3"/>
    <mergeCell ref="B3:B4"/>
    <mergeCell ref="C3:C4"/>
    <mergeCell ref="D3:D4"/>
    <mergeCell ref="F3:F4"/>
    <mergeCell ref="H3:H4"/>
    <mergeCell ref="E3:E4"/>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49:N49"/>
    <mergeCell ref="A53:N53"/>
    <mergeCell ref="I30:I32"/>
    <mergeCell ref="A51:N51"/>
    <mergeCell ref="A36:N36"/>
    <mergeCell ref="A37:N38"/>
    <mergeCell ref="A40:N41"/>
    <mergeCell ref="A43:N47"/>
    <mergeCell ref="A35:N35"/>
    <mergeCell ref="A24:A32"/>
    <mergeCell ref="B24:B26"/>
    <mergeCell ref="C24:C26"/>
    <mergeCell ref="I24:I26"/>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2B0D03-404E-412F-B500-2E5CD1A9C550}">
  <ds:schemaRefs>
    <ds:schemaRef ds:uri="http://purl.org/dc/elements/1.1/"/>
    <ds:schemaRef ds:uri="http://purl.org/dc/dcmitype/"/>
    <ds:schemaRef ds:uri="http://schemas.microsoft.com/office/2006/documentManagement/types"/>
    <ds:schemaRef ds:uri="http://schemas.microsoft.com/office/2006/metadata/properties"/>
    <ds:schemaRef ds:uri="1fee7bf6-0178-4b90-9348-e91dc6fe0c66"/>
    <ds:schemaRef ds:uri="bf7a2af0-3c4d-462f-a8c1-eded84cc76a1"/>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EF88B3-F913-4948-9A6E-FB50FEBDB4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UPUTE</vt:lpstr>
      <vt:lpstr>PRIORITETNE I REFORMSKE MJERE</vt:lpstr>
      <vt:lpstr>INVESTICIJSKE MJERE</vt:lpstr>
      <vt:lpstr>OSTALE MJERE</vt:lpstr>
      <vt:lpstr>Upute za popunjavanje </vt:lpstr>
      <vt:lpstr>PRILOG 1 </vt:lpstr>
      <vt:lpstr>MJERE IZ DJELOKRUGA JLS</vt:lpstr>
      <vt:lpstr>POKAZATELJI ISHODA</vt:lpstr>
      <vt:lpstr>IZVJEĆE MJERE</vt:lpstr>
      <vt:lpstr>IZVJEŠĆE CILJEVI</vt:lpstr>
      <vt:lpstr>TABLICA RIZIKA</vt:lpstr>
      <vt:lpstr>'MJERE IZ DJELOKRUGA JLS'!_Hlk76303549</vt:lpstr>
      <vt:lpstr>UPUTE!_Toc39225379</vt:lpstr>
      <vt:lpstr>'Upute za popunjavanje '!_Toc39225379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Luka.Galic@mrrfeu.hr</dc:creator>
  <cp:lastModifiedBy>OpcinaPCY</cp:lastModifiedBy>
  <cp:revision/>
  <cp:lastPrinted>2022-01-19T13:14:47Z</cp:lastPrinted>
  <dcterms:created xsi:type="dcterms:W3CDTF">2010-03-25T12:47:07Z</dcterms:created>
  <dcterms:modified xsi:type="dcterms:W3CDTF">2022-01-21T08:16:39Z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